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CS_SPRING\Documents\강인영\과정등록, 차시등록\3. [비즈니스 명견만리] 테슬라가 말한다! 4차 산업혁명과 인공지능의 미래\"/>
    </mc:Choice>
  </mc:AlternateContent>
  <bookViews>
    <workbookView xWindow="0" yWindow="0" windowWidth="24180" windowHeight="12285" tabRatio="877" activeTab="5"/>
  </bookViews>
  <sheets>
    <sheet name="1. 학습시간계획서" sheetId="35" r:id="rId1"/>
    <sheet name="2. 훈련내용 및 방법" sheetId="36" r:id="rId2"/>
    <sheet name="3. 학사관리 시스템" sheetId="28" state="hidden" r:id="rId3"/>
    <sheet name="3.학사관리시스템" sheetId="37" r:id="rId4"/>
    <sheet name="4-1. 평가(진행단계 평가)" sheetId="30" r:id="rId5"/>
    <sheet name="4-2. 평가(시험)" sheetId="2" r:id="rId6"/>
  </sheets>
  <definedNames>
    <definedName name="_xlnm._FilterDatabase" localSheetId="0" hidden="1">'1. 학습시간계획서'!#REF!</definedName>
    <definedName name="_xlnm.Print_Area" localSheetId="0">'1. 학습시간계획서'!$C$1:$J$102</definedName>
    <definedName name="_xlnm.Print_Area" localSheetId="1">'2. 훈련내용 및 방법'!$B$1:$M$11</definedName>
    <definedName name="_xlnm.Print_Area" localSheetId="3">'3.학사관리시스템'!$A$1:$D$42</definedName>
    <definedName name="_xlnm.Print_Area" localSheetId="5">'4-2. 평가(시험)'!$A$1:$P$68</definedName>
    <definedName name="_xlnm.Print_Titles" localSheetId="0">'1. 학습시간계획서'!#REF!</definedName>
    <definedName name="_xlnm.Print_Titles" localSheetId="1">'2. 훈련내용 및 방법'!$2:$2</definedName>
    <definedName name="_xlnm.Print_Titles" localSheetId="5">'4-2. 평가(시험)'!$5:$5</definedName>
  </definedNames>
  <calcPr calcId="162913"/>
</workbook>
</file>

<file path=xl/calcChain.xml><?xml version="1.0" encoding="utf-8"?>
<calcChain xmlns="http://schemas.openxmlformats.org/spreadsheetml/2006/main">
  <c r="I106" i="35" l="1"/>
  <c r="H106" i="35"/>
  <c r="G106" i="35"/>
  <c r="F106" i="35"/>
  <c r="G105" i="35"/>
  <c r="H105" i="35"/>
  <c r="I105" i="35"/>
  <c r="F105" i="35"/>
  <c r="I102" i="35" l="1"/>
  <c r="H102" i="35"/>
  <c r="G102" i="35"/>
  <c r="F102" i="35"/>
  <c r="I90" i="35"/>
  <c r="H90" i="35"/>
  <c r="G90" i="35"/>
  <c r="F90" i="35"/>
  <c r="I78" i="35"/>
  <c r="H78" i="35"/>
  <c r="G78" i="35"/>
  <c r="F78" i="35"/>
  <c r="I66" i="35"/>
  <c r="H66" i="35"/>
  <c r="G66" i="35"/>
  <c r="F66" i="35"/>
  <c r="I54" i="35"/>
  <c r="H54" i="35"/>
  <c r="G54" i="35"/>
  <c r="F54" i="35"/>
  <c r="I42" i="35"/>
  <c r="H42" i="35"/>
  <c r="G42" i="35"/>
  <c r="F42" i="35"/>
  <c r="I30" i="35"/>
  <c r="H30" i="35"/>
  <c r="G30" i="35"/>
  <c r="F30" i="35"/>
  <c r="I18" i="35"/>
  <c r="H18" i="35"/>
  <c r="G18" i="35"/>
  <c r="G4" i="35" s="1"/>
  <c r="F18" i="35"/>
  <c r="F4" i="35" l="1"/>
  <c r="H4" i="35"/>
  <c r="I4" i="35"/>
</calcChain>
</file>

<file path=xl/sharedStrings.xml><?xml version="1.0" encoding="utf-8"?>
<sst xmlns="http://schemas.openxmlformats.org/spreadsheetml/2006/main" count="1000" uniqueCount="707">
  <si>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</si>
  <si>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</si>
  <si>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</si>
  <si>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</si>
  <si>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</si>
  <si>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</si>
  <si>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</si>
  <si>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t>문제</t>
    <phoneticPr fontId="4" type="noConversion"/>
  </si>
  <si>
    <t>보기1</t>
    <phoneticPr fontId="4" type="noConversion"/>
  </si>
  <si>
    <t>보기4</t>
    <phoneticPr fontId="4" type="noConversion"/>
  </si>
  <si>
    <t>보기5</t>
    <phoneticPr fontId="4" type="noConversion"/>
  </si>
  <si>
    <t>해설</t>
    <phoneticPr fontId="4" type="noConversion"/>
  </si>
  <si>
    <t>분</t>
    <phoneticPr fontId="4" type="noConversion"/>
  </si>
  <si>
    <t>초</t>
    <phoneticPr fontId="4" type="noConversion"/>
  </si>
  <si>
    <t>기능설명</t>
  </si>
  <si>
    <t>화면캡쳐</t>
  </si>
  <si>
    <t>접속경로</t>
  </si>
  <si>
    <t>내용</t>
  </si>
  <si>
    <t>집체활동 포함(혼합훈련) 과정인 경우 작성</t>
  </si>
  <si>
    <t>훈련방법</t>
  </si>
  <si>
    <t>평가방법</t>
  </si>
  <si>
    <t>평가방법 상세</t>
  </si>
  <si>
    <t xml:space="preserve">3. 학사관리 시스템(LMS)  </t>
    <phoneticPr fontId="4" type="noConversion"/>
  </si>
  <si>
    <t>구분</t>
    <phoneticPr fontId="4" type="noConversion"/>
  </si>
  <si>
    <t>1. 훈련목표/훈련대상/교수진 소개</t>
    <phoneticPr fontId="4" type="noConversion"/>
  </si>
  <si>
    <t>훈련생 모드</t>
    <phoneticPr fontId="4" type="noConversion"/>
  </si>
  <si>
    <t>2. 훈련기간/훈련진행절차/수료기준 안내</t>
    <phoneticPr fontId="4" type="noConversion"/>
  </si>
  <si>
    <t>3. 평가(과제) 모사답안 기준 및 모사답안 발생 시 처리기준 안내</t>
    <phoneticPr fontId="4" type="noConversion"/>
  </si>
  <si>
    <t>4. 평가(시험/과제 등) 결과 및 피드백</t>
    <phoneticPr fontId="4" type="noConversion"/>
  </si>
  <si>
    <t>교강사 모드</t>
    <phoneticPr fontId="4" type="noConversion"/>
  </si>
  <si>
    <t>5. 훈련생 독려 기능</t>
    <phoneticPr fontId="4" type="noConversion"/>
  </si>
  <si>
    <t>관리자 모드</t>
    <phoneticPr fontId="4" type="noConversion"/>
  </si>
  <si>
    <r>
      <t xml:space="preserve">6. 집체 출결 
및 훈련생관리
</t>
    </r>
    <r>
      <rPr>
        <b/>
        <sz val="11"/>
        <color indexed="12"/>
        <rFont val="맑은 고딕"/>
        <family val="3"/>
        <charset val="129"/>
      </rPr>
      <t>* 집체활동 포함 과정</t>
    </r>
    <phoneticPr fontId="4" type="noConversion"/>
  </si>
  <si>
    <t>7. 기타</t>
    <phoneticPr fontId="4" type="noConversion"/>
  </si>
  <si>
    <t>훈련생/교강사/
관리자 모드</t>
    <phoneticPr fontId="4" type="noConversion"/>
  </si>
  <si>
    <t>* 위 사항 외 심사요건 중 확인할 수 없는 기능이 있는 경우 작성해야 함</t>
    <phoneticPr fontId="4" type="noConversion"/>
  </si>
  <si>
    <t>4-1. 평가내용-진행단계 평가</t>
    <phoneticPr fontId="4" type="noConversion"/>
  </si>
  <si>
    <t>차시</t>
    <phoneticPr fontId="4" type="noConversion"/>
  </si>
  <si>
    <t>문항유형</t>
    <phoneticPr fontId="4" type="noConversion"/>
  </si>
  <si>
    <t>문항번호</t>
    <phoneticPr fontId="4" type="noConversion"/>
  </si>
  <si>
    <t>평가문항</t>
    <phoneticPr fontId="4" type="noConversion"/>
  </si>
  <si>
    <t>정답 및 해설</t>
    <phoneticPr fontId="4" type="noConversion"/>
  </si>
  <si>
    <t>채점기준</t>
    <phoneticPr fontId="4" type="noConversion"/>
  </si>
  <si>
    <t>배점</t>
    <phoneticPr fontId="4" type="noConversion"/>
  </si>
  <si>
    <r>
      <t xml:space="preserve">문항출제목표
</t>
    </r>
    <r>
      <rPr>
        <b/>
        <sz val="9"/>
        <color indexed="10"/>
        <rFont val="맑은 고딕"/>
        <family val="3"/>
        <charset val="129"/>
      </rPr>
      <t>(※서술형 문항만 기재)</t>
    </r>
    <phoneticPr fontId="4" type="noConversion"/>
  </si>
  <si>
    <t>NCS 능력단위 
분류번호 및 능력단위 명</t>
    <phoneticPr fontId="4" type="noConversion"/>
  </si>
  <si>
    <t>NCS 
능력단위 요소 분류번호 및 능력단위 요소 명</t>
    <phoneticPr fontId="4" type="noConversion"/>
  </si>
  <si>
    <t>문제</t>
    <phoneticPr fontId="4" type="noConversion"/>
  </si>
  <si>
    <t>보기1</t>
    <phoneticPr fontId="4" type="noConversion"/>
  </si>
  <si>
    <t>보기2</t>
    <phoneticPr fontId="4" type="noConversion"/>
  </si>
  <si>
    <t>보기3</t>
    <phoneticPr fontId="4" type="noConversion"/>
  </si>
  <si>
    <t>보기4</t>
    <phoneticPr fontId="4" type="noConversion"/>
  </si>
  <si>
    <t>보기5</t>
    <phoneticPr fontId="4" type="noConversion"/>
  </si>
  <si>
    <t>정답</t>
    <phoneticPr fontId="4" type="noConversion"/>
  </si>
  <si>
    <t>해설</t>
    <phoneticPr fontId="4" type="noConversion"/>
  </si>
  <si>
    <t>4-2. 평가내용-시험</t>
    <phoneticPr fontId="4" type="noConversion"/>
  </si>
  <si>
    <t>NCS 능력단위 
분류번호 및 능력단위 명</t>
  </si>
  <si>
    <t>NCS 
능력단위 요소 분류번호 및 능력단위 요소 명</t>
  </si>
  <si>
    <t>정오답 체크</t>
  </si>
  <si>
    <t>과정명</t>
  </si>
  <si>
    <t>훈련구분
(인터넷/집체)</t>
  </si>
  <si>
    <t>차시</t>
  </si>
  <si>
    <t>차시명</t>
  </si>
  <si>
    <t>주요학습활동</t>
  </si>
  <si>
    <t>페이지번호</t>
  </si>
  <si>
    <t>재생시간</t>
  </si>
  <si>
    <t>학습시간</t>
  </si>
  <si>
    <t>분</t>
  </si>
  <si>
    <t>초</t>
  </si>
  <si>
    <t>개발방식</t>
  </si>
  <si>
    <t>□ 자체</t>
  </si>
  <si>
    <t>■ CP</t>
  </si>
  <si>
    <t>■ 콘텐츠 개발사 명(    알엠피      ) 
※ 단, CP로 체크한 과정에 한함</t>
  </si>
  <si>
    <t>학습시간 산정사유</t>
  </si>
  <si>
    <t>정오답 체크</t>
    <phoneticPr fontId="4" type="noConversion"/>
  </si>
  <si>
    <t>테슬라가 쏘아 올린 자율 주행 시대의 서막</t>
  </si>
  <si>
    <t>테슬라, 에너지 산업의 지형을 흔들다.</t>
  </si>
  <si>
    <t>테슬라는 제조업의 이단아인가?</t>
  </si>
  <si>
    <t>4차 산업혁명과 자동차1: 인공지능과 커넥티드카</t>
  </si>
  <si>
    <t>4차 산업혁명과 자동차2: 공유의 시대를 열다.</t>
  </si>
  <si>
    <t>(파급효과1)인공지능, 산업간 융합에 불을 지피다.</t>
  </si>
  <si>
    <t>(파급효과2)IoT - 사물이 지능을 갖게 되다.</t>
  </si>
  <si>
    <t>(현황과 전망)당신이 자비스에게 바라는 건 무엇인가?</t>
  </si>
  <si>
    <t>세계 최대 IT 기업인 구글이 자율주행차 시장에 뛰어들면서 자동차 업계에 큰 파장을 몰고 왔다. 다음 중 자율주행차 분야에서 구글의 행보와 의의를 설명한 내용으로 적절치 않은 것은?</t>
    <phoneticPr fontId="21" type="noConversion"/>
  </si>
  <si>
    <t>구글은 2009년 자율주행차 개발에 착수하겠다고 발표한 뒤 5년 만인 2014년 자체 생산한 자율주행차 ‘구글카’를 선보였다.</t>
    <phoneticPr fontId="21" type="noConversion"/>
  </si>
  <si>
    <t>2015년 포드와 구글이 자율주행차 개발을 위해 손을 잡은 원동력 중 하나는 양 업계간 활발히 진행되던 인력풀 이동의 결과다.</t>
    <phoneticPr fontId="21" type="noConversion"/>
  </si>
  <si>
    <t>자율주행차 개발은 IT업계와 완성차업계의 협업이 필수적이기 때문에 진입장벽이 높을 수 없다. 구글이 직접 스스로 자율주행차를 개발했다는 점이 이를 방증한다.</t>
    <phoneticPr fontId="21" type="noConversion"/>
  </si>
  <si>
    <t>최근 자율주행차가 양산 단계를 앞두고 있다는 소식이 전해지면서 화제가 되고 있다. 다음 중 자율주행차에 대한 설명으로 옳은 것은?</t>
    <phoneticPr fontId="21" type="noConversion"/>
  </si>
  <si>
    <t>현재 교통환경과 기술수준을 고려했을 때 자율주행차 양산화 시점을 구체적으로 제시하기엔 무리가 있다.</t>
  </si>
  <si>
    <t>자동차 업계에서는 사고책임, 제품 단가 상승 등의 이유를 들어 자율주행차 도입에 소극적이다.</t>
    <phoneticPr fontId="21" type="noConversion"/>
  </si>
  <si>
    <t>자율주행차는 최신 자동차 기술의 집합으로 기존 완성차 업체 외에 신규 업체의 접근이 어렵다</t>
    <phoneticPr fontId="21" type="noConversion"/>
  </si>
  <si>
    <t>전기차의 친환경성 논란에 대한 설명 중 옳은 것은?</t>
    <phoneticPr fontId="21" type="noConversion"/>
  </si>
  <si>
    <t>전기차는 주행 중 배출가스를 전혀 내뿜지 않기 때문에 전력 소스의 종류와 상관없이 내연기관차보다 친환경적일 수밖에 없다.</t>
  </si>
  <si>
    <t>태양광, 풍력 등 재생에너지는 전력 생산량에 한계가 있기 때문에 전기차 시장의 성장은 화력 발전과 원자력 발전의 증가가 수반돼야 한다는 주장에 힘이 실리고 있다.</t>
    <phoneticPr fontId="21" type="noConversion"/>
  </si>
  <si>
    <t>전력 생산단가 등 현실적인 이유 때문에 전력 생산은 효율적인 원자력 발전에 집중되는 추세가 당분간 지속될 전망이다.</t>
    <phoneticPr fontId="21" type="noConversion"/>
  </si>
  <si>
    <t>전기차의 등장은 에너지 산업의 변화를 필연적으로 수반한다. 전기차와 에너지 산업의 양상에 대한 다음 기술 중 옳지 않은 것은?</t>
    <phoneticPr fontId="21" type="noConversion"/>
  </si>
  <si>
    <t>화력발전소는 전세계적으로 점차 줄여나가는 추세다.</t>
    <phoneticPr fontId="21" type="noConversion"/>
  </si>
  <si>
    <t>전기차의 등장으로 자동차 업계의 일자리가 줄어들 것이란 전망이 나오고 있다. 관련 서술로 옳지 않은 것은?</t>
    <phoneticPr fontId="21" type="noConversion"/>
  </si>
  <si>
    <t>독일과 일본 등 전통적인 자동차 강국들은 전기차 도입 초기에 관련 산업 육성에 상대적으로 소극적이었다.</t>
  </si>
  <si>
    <t>전기차의 등장으로 제조 공정이 단순화돼 일자리가 줄어들 것이란 우려의 목소리가 높다.</t>
    <phoneticPr fontId="21" type="noConversion"/>
  </si>
  <si>
    <t>전기차가 대중화되면 자동차 제조업의 진입장벽이 낮아질 전망이다.</t>
    <phoneticPr fontId="21" type="noConversion"/>
  </si>
  <si>
    <t>전기차는 가전기업의 생산 방식을 자동차와 유사한 방향으로 전환할 것이다.</t>
    <phoneticPr fontId="21" type="noConversion"/>
  </si>
  <si>
    <t>일각에서는 테슬라를 에너지 유통 기업으로 평가하기도 한다. 다음 중 옳지 않은 서술은?</t>
    <phoneticPr fontId="21" type="noConversion"/>
  </si>
  <si>
    <t>테슬라는 전기차 판매와 함께 전용 충전기 ‘슈퍼차저’를 보급하는 등 충전 사업에도 관심을 보였다.</t>
  </si>
  <si>
    <t>파나소닉의 대규모 투자로 대형 리튬-이온 배터리 공장 ‘기가 팩토리’ 건설을 추진했다.</t>
    <phoneticPr fontId="21" type="noConversion"/>
  </si>
  <si>
    <t>테슬라의 사업 영역은 전기차 생산·판매, 충전, 배터리 생산 등 전기차를 중심으로 한 전기 에너지 생태계 전반을 아우른다.</t>
    <phoneticPr fontId="21" type="noConversion"/>
  </si>
  <si>
    <t>테슬라의 궁극적인 목표는 전기차 충전 사업권의 독점이다.</t>
    <phoneticPr fontId="21" type="noConversion"/>
  </si>
  <si>
    <t>자동차 플랫폼의 개념과 발전 방향에 대한 설명으로 옳은 것은?</t>
    <phoneticPr fontId="21" type="noConversion"/>
  </si>
  <si>
    <t>전통적인 자동차 생산에서 플랫폼은 다수의 차체를 기반으로 하나의 자동차를 개발하는 핵심 구조를 의미한다.</t>
  </si>
  <si>
    <t>4차 산업혁명의 영향으로 자동차 생산 구조가 소품종 대량생산으로 변화하면서 자동차 플랫폼의 폐쇄성이 한층 강화될 전망이다.</t>
    <phoneticPr fontId="21" type="noConversion"/>
  </si>
  <si>
    <t>자동차 플랫폼은 생산자 중심의 자동차 생산 구조를 강화하는 방향으로 진화하고 있다.</t>
    <phoneticPr fontId="21" type="noConversion"/>
  </si>
  <si>
    <t>다음 중 모듈에 대한 설명으로 옳은 것은?</t>
    <phoneticPr fontId="21" type="noConversion"/>
  </si>
  <si>
    <t>부품이 조립된 완성품이다.</t>
  </si>
  <si>
    <t>IT업계에서는 독립된 소프트웨어를 지원하는 종속 프로그램의 개념으로 쓰인다.</t>
    <phoneticPr fontId="21" type="noConversion"/>
  </si>
  <si>
    <t>하나의 부품은 모듈로 보기 어렵지만 완성품 자체를 모듈로 볼 수도 있다.</t>
    <phoneticPr fontId="21" type="noConversion"/>
  </si>
  <si>
    <t>자율주행차의 단계별 구분에 대한 설명으로 옳지 않은 것은?</t>
    <phoneticPr fontId="4" type="noConversion"/>
  </si>
  <si>
    <t>이미 운전자들은 레벨0~레벨2 수준의 자율주행차를 접해봤거나 접근 가능하다.</t>
  </si>
  <si>
    <t>레벨5 자율주행차는 기존에 없던 길도 스스로 개척해 경로를 탐색, 주행할 수 있다.</t>
    <phoneticPr fontId="4" type="noConversion"/>
  </si>
  <si>
    <t>4차 산업혁명 시대에 자율주행차가 각광받는 이유로 옳지 않은 것은?</t>
    <phoneticPr fontId="4" type="noConversion"/>
  </si>
  <si>
    <t>자율주행차는 전통적인 제조업인 자동차와 기술 중심의 IT업계가 결합해 새로운 부가가치를 창조하는 상품으로 부각되고 있다.</t>
    <phoneticPr fontId="4" type="noConversion"/>
  </si>
  <si>
    <t>자율주행차는 차가 스스로 판단하고 도로 위를 달리는 행위가 문제없이 작동돼야 하기 때문에 고도의 인공지능 기술이 필수적이다.</t>
    <phoneticPr fontId="4" type="noConversion"/>
  </si>
  <si>
    <t>다음은 자율주행차를 통해 4차 산업혁명의 주요 기술을 설명하는 서술이다. 옳지 않은 것은?</t>
    <phoneticPr fontId="4" type="noConversion"/>
  </si>
  <si>
    <t>자율주행차는 복잡한 교통상황을 스스로 분석하고 대응하는 능력이 필요하다는 점에서 인공지능이 구현되는 대표적인 아이템으로 손꼽힌다.</t>
  </si>
  <si>
    <t>인공지능의 발전엔 풍부한 데이터가 필수적이다. 도로 위에서 생성되는 각종 정보와 운전자의 이용패턴 등은 그 자체로 훌륭한 빅데이터가 된다.</t>
    <phoneticPr fontId="4" type="noConversion"/>
  </si>
  <si>
    <t>사물인터넷 기술을 통해 자율주행차는 도로 위의 유의미한 정보를 획득하기도 하고, 탑승객 편의를 위한 다양한 정보도 제공받을 수 있다.</t>
    <phoneticPr fontId="4" type="noConversion"/>
  </si>
  <si>
    <t>머신러닝은 인공지능이 주어진 과제를 보다 정교하고 효율적으로 해결할 수 있도록 돕는다. 자율주행차는 도로 위에서 복잡한 상황에 직면하게 된다. 장애물을 피하고, 사고위험을 감지하고, 주위의 차가 움직이는 상황을 감지하고 예측해야 한다. 이러한 판단을 위한 알고리즘의 정교화와 장애물 인식을 위한 이미지 처리 등엔 머신러닝이 필수적이다.</t>
    <phoneticPr fontId="4" type="noConversion"/>
  </si>
  <si>
    <t>인공지능, 빅데이터, 머신러닝, 사물인터넷 등 4차 산업혁명과 자율주행차 간 관계에 대한 설명으로 옳은 것은?</t>
    <phoneticPr fontId="4" type="noConversion"/>
  </si>
  <si>
    <t>자율주행차가 정확한 판단을 내리기 위해선 과도한 정보의 유입을 차단하는 기술이 수반되어야 한다.</t>
    <phoneticPr fontId="4" type="noConversion"/>
  </si>
  <si>
    <t>머신러닝은 기계의 정밀성을 높이기 위한 학습 방식으로 자율주행차 생산을 담당하는 노동자들이 주 교육 대상이다.</t>
    <phoneticPr fontId="4" type="noConversion"/>
  </si>
  <si>
    <t>자동차 생산 경험이 없는 IT 업체들이 자율주행차 경쟁에 뛰어들면서 안전성 문제가 수면 위로 떠오르고 있다. 자율주행차의 안전성 논쟁에 대한 다음 서술 중 옳은 것은?</t>
    <phoneticPr fontId="4" type="noConversion"/>
  </si>
  <si>
    <t>현재까지 보고된 자율주행차가 연루된 사고를 분석한 결과 자율주행차의 작동 오류가 원인인 경우가 대부분이었다.</t>
    <phoneticPr fontId="4" type="noConversion"/>
  </si>
  <si>
    <t>자율주행차의 센서는 인간이 인식하는 범위를 넘어서진 않는다.</t>
    <phoneticPr fontId="4" type="noConversion"/>
  </si>
  <si>
    <t>2000년대 후반 전세계적으로 전기차에 대한 관심이 집중됐지만 시장 성장은 기대에 미치지 못했다. 그 이유로 적절한 것은?</t>
    <phoneticPr fontId="4" type="noConversion"/>
  </si>
  <si>
    <t>주행성능이 기존 내연기관차를 압도함에 따라 위기를 느낀 기존 자동차 업체들의 적극적인 로비의 결과다.</t>
  </si>
  <si>
    <t>배터리 기술의 발전으로 주행거리 확보에는 성공했지만 가격인하를 위해 충분한 수준의 규모의 경제를 달성하는 데 실패했다.</t>
    <phoneticPr fontId="4" type="noConversion"/>
  </si>
  <si>
    <t>충전 인프라의 급격한 확장으로 인한 관리 미비로 소비자 불만이 가중됐다.</t>
    <phoneticPr fontId="4" type="noConversion"/>
  </si>
  <si>
    <t>전기차 수요 증가는 내연기관차의 판매 감소로 이어질 수 있는 만큼 기존 완성차 업체들은 조심스럽게 전기차에 접근할 수밖에 없었다.</t>
  </si>
  <si>
    <t>기존 라인업 판매를 유지하기 위해 전기차는 근거리 이동수단으로서 개발하는 데 집중했다.</t>
    <phoneticPr fontId="4" type="noConversion"/>
  </si>
  <si>
    <t>비싼 배터리 가격과 부족한 충전 인프라, 미온적인 소비자 반응 때문에 전기차 분야에 과감한 투자를 하기엔 위험 부담이 컸다.</t>
    <phoneticPr fontId="4" type="noConversion"/>
  </si>
  <si>
    <t>완성차 업체들은 이미 상당한 수준의 전기차 개발 능력을 보유하고 있었다. 그러나 기존 내연기관차의 판매, 인프라 부족, 시장 미성숙 등의 이유로 상용화에 속도를 내지 못했을 뿐이다. 테슬라의 성공 이후 기존 자동차 업체들도 전기차 양산화에 보다 적극적으로 뛰어들기 시작했다.</t>
    <phoneticPr fontId="4" type="noConversion"/>
  </si>
  <si>
    <t>‘전기차 대세론’에 대한 찬반 논쟁이 한창이다. 다음 서술 중 옳지 않은 것은?</t>
    <phoneticPr fontId="4" type="noConversion"/>
  </si>
  <si>
    <t>(4)의 경우 현재 자동차 시장의 구조에선 완성차 업체들이 수익을 내기 어렵다는 분석이 지배적이다. 대량생산에 따른 규모의 경제로 비용 절감 효과를 거두기 어렵다는 점이 가장 큰 요인이다. 현재 전기차 시장은 향후 시장 성장에 대비한 주도권 선점, 각국의 배출가스 규제 강화에 대비한 라인업 확보 등의 의미가 강하다.</t>
    <phoneticPr fontId="4" type="noConversion"/>
  </si>
  <si>
    <t>테슬라의 등장 이후 전기차 시장의 변화로 옳지 않은 것은?</t>
    <phoneticPr fontId="4" type="noConversion"/>
  </si>
  <si>
    <t>기존 완성차 업체들이 전기차 개발에 속도를 붙이기 시작했다.</t>
  </si>
  <si>
    <t>신규 업체의 전기차 분야 진입이 활발해졌다.</t>
    <phoneticPr fontId="4" type="noConversion"/>
  </si>
  <si>
    <t>전기차의 패러다임이 근거리 이동수단에서 장거리 이동이 가능한 범용 이동수단으로 이동했다.</t>
    <phoneticPr fontId="4" type="noConversion"/>
  </si>
  <si>
    <t>소비자들이 테슬라 전기차에 열광한 이유는 1회 충전으로 270km 이상 주행거리를 확보하면서 전기차로 장거리 주행이 가능하다는 사실을 증명했다는 점이다. 이후 기존 완성차 업체들도 속속 전기차 주행거리 연장에 나서고 있다. 대표적으로 쉐보레 볼트 EV의 경우 1회 충전으로 주행거리 383k까지 확보하며 테슬라를 정조준했다.</t>
    <phoneticPr fontId="4" type="noConversion"/>
  </si>
  <si>
    <t>전기차 개발을 기존 완성차 업체가 주도해가면서 테슬라 등 신규 업체들은 패스트 팔로워(Fast Follower) 전략을 취하고 있다.</t>
  </si>
  <si>
    <t>근거리 이동수단으로 전기차의 지위가 공고해지고 있다.</t>
    <phoneticPr fontId="4" type="noConversion"/>
  </si>
  <si>
    <t>전기차 시장의 성장과 함께 태양광 등 신재생에너지 분야가 각광을 받고 있다.</t>
    <phoneticPr fontId="4" type="noConversion"/>
  </si>
  <si>
    <t>자율주행차의 등장으로 인간이 운전의 부담에 해방되면서 차 안에서 즐길 콘텐츠의 중요성이 부각되고 있다.</t>
  </si>
  <si>
    <t>통신, 사물인터넷(IOT), 각종 센싱 기술의 발전은 자동차가 탑승객에게 맞춤식 콘텐츠를 제공할 수 있는 가능성을 열어줬다.</t>
    <phoneticPr fontId="4" type="noConversion"/>
  </si>
  <si>
    <t>자율주행차가 상용화되면 자동차의 경쟁력은 이동성과 함께 양질의 콘텐츠를 탑승객에게 제공할 수 있는 기술 역시 중요한 요소로 작용할 것이다.</t>
    <phoneticPr fontId="4" type="noConversion"/>
  </si>
  <si>
    <t>자동차의 콘텐츠 플랫폼화는 생산자 중심의 구조적 변화를 의미한다.</t>
    <phoneticPr fontId="4" type="noConversion"/>
  </si>
  <si>
    <t>자동차가 단순 이동수단에서 벗어나 탑승객에게 다양한 콘텐츠를 제공하는 플랫폼이 된다면 소비자 맞춤식 서비스 제공을 위해 다양한 시도들이 펼쳐질 것이다. 생산자 중심의 경직된 제품 구성으로 시장 트랜드를 따라갈 수 없다는 의미다.</t>
    <phoneticPr fontId="4" type="noConversion"/>
  </si>
  <si>
    <t>제조업에서 모듈화의 가장 큰 이점은?</t>
    <phoneticPr fontId="4" type="noConversion"/>
  </si>
  <si>
    <t>수익선 다각화</t>
    <phoneticPr fontId="4" type="noConversion"/>
  </si>
  <si>
    <t>전문화</t>
    <phoneticPr fontId="4" type="noConversion"/>
  </si>
  <si>
    <t>원가절감</t>
    <phoneticPr fontId="4" type="noConversion"/>
  </si>
  <si>
    <t>혁신의 내재화</t>
    <phoneticPr fontId="4" type="noConversion"/>
  </si>
  <si>
    <t>생산에서 모듈화의 장점은 공정이 단순화된다는 점이다. 가격경쟁력을 갖춘 협력사에서 모듈을 받아 생산하면 비용절감 효과가 극대화된다.</t>
    <phoneticPr fontId="4" type="noConversion"/>
  </si>
  <si>
    <t>4차 산업혁명과 글로벌 소싱의 양상에 관한 설명으로 옳지 않은 것은?</t>
    <phoneticPr fontId="4" type="noConversion"/>
  </si>
  <si>
    <t>4차 산업혁명 아래 운송과 통신기술의 발달은 공급사 확보의 지리적 제약을 점차 줄여나가고 있다.</t>
  </si>
  <si>
    <t>자동차의 IT화는 글로벌 소싱에 대한 완성차 업체의 부담을 가중시킨다.</t>
    <phoneticPr fontId="4" type="noConversion"/>
  </si>
  <si>
    <t xml:space="preserve">글로벌 소싱의 핵심은 다양한 공급사 확보에 따른 제조 원가 절감이다. </t>
    <phoneticPr fontId="4" type="noConversion"/>
  </si>
  <si>
    <t>자율주행차와 전기차의 등장은 대형 산업 클러스터 조성이 필수적이었던 자동차 제조업에 글로벌 소싱 확대를 야기한다.</t>
    <phoneticPr fontId="4" type="noConversion"/>
  </si>
  <si>
    <t>다음 중 스마트 팩토리에 대한 설명으로 옳지 않은 것은?</t>
    <phoneticPr fontId="4" type="noConversion"/>
  </si>
  <si>
    <t>제조업 분야에 ICT 기술을 접목해 혁신을 추구하는 일련의 과정 또는 결과다.</t>
  </si>
  <si>
    <t>제품생산과 생산설비, 공장제어 등은 물론 수요와 공급 예측 및 조절 등 생산부터 소비까지 전 과정의 디지털화를 지향한다.</t>
    <phoneticPr fontId="4" type="noConversion"/>
  </si>
  <si>
    <t>다품종 소량생산 체계에서도 소품종 대량생산에 준하거나 그 이상으로 빠른 제조 프로세스를 가능케 한다.</t>
    <phoneticPr fontId="4" type="noConversion"/>
  </si>
  <si>
    <t>스마트팩토리의 핵심은 개발부터 생산, 물류, 유통, 판매, 고객관리 등 제품과 관련된 모든 활동을 온라인으로 관리, 신속한 의사결정과 생산 및 대응이 가능하단 점이다. 판매 후 관리와 마케팅 분석 역시 스마트 팩토리의 영역으로 이미 활발한 연구 및 실증 활동이 진행 중이다.</t>
    <phoneticPr fontId="4" type="noConversion"/>
  </si>
  <si>
    <t>자동차 제조업에 스마트 팩토리가 적용될 경우 나타날 현상으로 옳은 것은?</t>
    <phoneticPr fontId="4" type="noConversion"/>
  </si>
  <si>
    <t>다품종 소량 생산에 따른 가격 인상으로 자동차 시장의 이원화를 가속화할 것이다.</t>
    <phoneticPr fontId="4" type="noConversion"/>
  </si>
  <si>
    <t>개념 정립은 됐지만 현실적인 문제로 실제 구현되기까지 시간이 필요할 전망이다.</t>
    <phoneticPr fontId="4" type="noConversion"/>
  </si>
  <si>
    <t xml:space="preserve">생산, 판매, 관리 등 제품의 수명주기 전체를 제조사가 관리할 수 있다는 점에서 소비자 주권이 침해될 위험이 있다. </t>
    <phoneticPr fontId="4" type="noConversion"/>
  </si>
  <si>
    <t>인공지능과 스마트카의 개념에 대한 설명 중 옳지 않은 것은?</t>
    <phoneticPr fontId="4" type="noConversion"/>
  </si>
  <si>
    <t>고도의 스마트카가 구현되려면 인공지능의 탑재가 필수적이다.</t>
  </si>
  <si>
    <t>스마트카란 용어는 자동차에 지능을 적용한다는 점에서 인공지능 자동차와 같은 의미로 사용할 수 있다.</t>
    <phoneticPr fontId="4" type="noConversion"/>
  </si>
  <si>
    <t>자율주행차는 자동차 분야에서 인공지능 적용의 대표적인 사례다.</t>
    <phoneticPr fontId="4" type="noConversion"/>
  </si>
  <si>
    <t>이미 완성차 업체들은 2020년 전후면 3단계 자율주행차의 상용화를 공언하고 있다. 현재 기술로도 차가 스스로 도로 위를 달리는 기술은 대부분 구현 가능하다는 게 업계 설명이다.</t>
    <phoneticPr fontId="4" type="noConversion"/>
  </si>
  <si>
    <t>자동차 업계에서 음성인식 기능에 주목하는 이유는?</t>
    <phoneticPr fontId="4" type="noConversion"/>
  </si>
  <si>
    <t>실내 기기 작동을 위해 도로에서 눈을 떼는 일을 줄여 안전 운전에 도움이 되기 때문이다.</t>
  </si>
  <si>
    <t>상용화 단계까지 가기 요원한 만큼 기술을 선점하기 위해서다.</t>
    <phoneticPr fontId="4" type="noConversion"/>
  </si>
  <si>
    <t>음성 명령 기능이 운전자 집중도를 떨어뜨리는 만큼 안전도 평가를 위한 기술을 확보하자는 차원이다.</t>
    <phoneticPr fontId="4" type="noConversion"/>
  </si>
  <si>
    <t>커넥티드카와 커넥티비티에 대한 설명으로 옳은 것은?</t>
    <phoneticPr fontId="4" type="noConversion"/>
  </si>
  <si>
    <t>온라인 상 정보의 접근보다 실제 도로 환경과 연결성 확보가 중요하다.</t>
  </si>
  <si>
    <t>통신 기술의 발달로 탑승객에게 이전에 없던 편의를 제공할 수 있다.</t>
    <phoneticPr fontId="4" type="noConversion"/>
  </si>
  <si>
    <t>안정적인 운영을 위해 최소한의 정보 공유를 기본 원칙으로 한다.</t>
    <phoneticPr fontId="4" type="noConversion"/>
  </si>
  <si>
    <t>내비게이션이 사전에 입력된 정보를 기반으로 운전자에게 맛집 추천 기능을 제공한다면 커넥티비키가 활성화된 것으로 간주한다.</t>
    <phoneticPr fontId="4" type="noConversion"/>
  </si>
  <si>
    <t>자동차 통신 시장의 현황과 전망에 대한 설명 중 옳지 않은 것은?</t>
    <phoneticPr fontId="4" type="noConversion"/>
  </si>
  <si>
    <t>전화와 스마트폰 등 기존 통신 단말기 시장이 포화상태이기 때문에 통신업계에서는 자동차 통신 시장을 미래 먹거리로 주목하고 공격적인 투자를 펼치고 있다.</t>
  </si>
  <si>
    <t>자동차 통신은 차 간 통신(V2V)를 포함한다.</t>
    <phoneticPr fontId="4" type="noConversion"/>
  </si>
  <si>
    <t>미 고속도로안전협회(NHTSA)는 교통사고 감소 등 자동차 통신의 안전성에 주목해 2023년까지 자동차 근거리이동통신(DSRC)를 의무화하겠다고 밝혔다.</t>
    <phoneticPr fontId="4" type="noConversion"/>
  </si>
  <si>
    <t>자동차 통신 사업의 주 수익원은 통신 단말기 판매다.</t>
    <phoneticPr fontId="4" type="noConversion"/>
  </si>
  <si>
    <t>자동차 통신 표준을 두고 완성차업계와 통신업계 간 주도권 경쟁이 치열하다. 다음 서술 중 옳은 것은?</t>
    <phoneticPr fontId="4" type="noConversion"/>
  </si>
  <si>
    <t>금융권에서 블록체인 개념의 등장은 ‘거래의 민주화’를 의미한다. 다음 설명 중 옳은 것은?</t>
    <phoneticPr fontId="4" type="noConversion"/>
  </si>
  <si>
    <t>블록체인 기술이 적용된 가상화폐는 공인기관을 거치지 않고 개인 간 직접 거래가 가능하다는 점에서 거래의 민주화를 촉진한다.</t>
  </si>
  <si>
    <t>블록체인은 고도의 기술을 요하기 때문에 거대 자본을 소유한 은행 등 금융기관에 의한 거래 정보 통제는 불가피하다.</t>
    <phoneticPr fontId="4" type="noConversion"/>
  </si>
  <si>
    <t>블록체인 기반의 거래는 안전한 정보 공개가 원칙이기 때문에 거래의 민주화는 촉진되지만 그만큼 정보조작 가능성도 높아진다.</t>
    <phoneticPr fontId="4" type="noConversion"/>
  </si>
  <si>
    <t>거래의 민주화란 측면에서 블록체인은 자신의 거래정보의 개방은 물론 정보차단권까지 구현되어 있다.</t>
    <phoneticPr fontId="4" type="noConversion"/>
  </si>
  <si>
    <t>블록체인 기술을 활용한 가상화폐는 중앙집권적인 공인기관에 의한 통제 없이 당사자 간 거래가 가능하다. 이를 가능케 하는 것은 역설적으로 정보의 완전한 공개와 공유다. 모든 이해관계자에게 거래정보가 공유되기 때문에 정보 삭제, 수정 등이 불가능하다. 임의적인 정보비공개도 불가능하다.</t>
    <phoneticPr fontId="4" type="noConversion"/>
  </si>
  <si>
    <t>4차 산업혁명이 공유경제의 확산을 촉진할 것이란 전망이 나오고 있다. 그 근거로 적절한 것은?</t>
    <phoneticPr fontId="4" type="noConversion"/>
  </si>
  <si>
    <t xml:space="preserve">통신, IT, 사물인터넷 등의 발전으로 과시형 문화가 자리 잡으면서 재화와 서비스에 대한 소유욕이 점차 강화될 전망이다. </t>
  </si>
  <si>
    <t>생산·소비 시장의 중심이 생산자에서 소비자로 이동하면서 제품 자체보다 제품이 주는 효용을 소비하려는 추세가 점차 증가하게 될 것이다.</t>
    <phoneticPr fontId="4" type="noConversion"/>
  </si>
  <si>
    <t>자원 분배의 불평등 심화로 일반 소비자는 직접 상품을 구매할 수 있는 여력이 점차 줄어들게 될 것이다.</t>
    <phoneticPr fontId="4" type="noConversion"/>
  </si>
  <si>
    <t>재화의 효율적인 분배를 위해 정부는 공유경제가 시장 논리에 따라 운영되도록 소극적인 자세를 견지할 것이다.</t>
    <phoneticPr fontId="4" type="noConversion"/>
  </si>
  <si>
    <t>완성차 업체와 카셰어링의 관계에 대한 설명으로 옳은 것은?</t>
    <phoneticPr fontId="4" type="noConversion"/>
  </si>
  <si>
    <t>카셰어링의 확대는 신차 판매 감소로 이어지기 때문에 완성차 업계는 카셰어링의 확장을 적극 반대한다.</t>
  </si>
  <si>
    <t>카셰어링은 개인 소유의 차보다 운행거리가 길어 전체 자동차 시장의 신차 교체 주기를 앞당기는 효과가 있다.</t>
    <phoneticPr fontId="4" type="noConversion"/>
  </si>
  <si>
    <t>카셰어링의 등장은 완성차 업체가 더 이상 물질적인 제품이 아닌 ‘이동성’이라는 가치를 판매해야 한다는 인식의 전환을 불러왔다.</t>
    <phoneticPr fontId="4" type="noConversion"/>
  </si>
  <si>
    <t>자율주행차 등 신차 개발 및 소비자 패턴 분석에 활용할 수 있는 주행 데이터 수집</t>
  </si>
  <si>
    <t>자사 제품의 주행 데이터 통제력 강화를 통한 정보 유출 방지</t>
    <phoneticPr fontId="4" type="noConversion"/>
  </si>
  <si>
    <t>자동차 임대 사업을 통한 경쟁사 제품의 확보 및 기술 유출</t>
    <phoneticPr fontId="4" type="noConversion"/>
  </si>
  <si>
    <t xml:space="preserve">유망 기업의 인수를 통한 기업가치 상승 </t>
    <phoneticPr fontId="4" type="noConversion"/>
  </si>
  <si>
    <t>카셰어링을 둘러싼 각 이해관계자들에 대한 설명으로 옳지 않은 것은?</t>
    <phoneticPr fontId="4" type="noConversion"/>
  </si>
  <si>
    <t>소비자는 카셰어링을 이용하면서 감가상각이나 보험료 등 직접 차를 소유했을 때 부담해야 할 지출을 절약할 수 있다.</t>
  </si>
  <si>
    <t>우버가 카셰어링 사업을 통해 입수하는 주행 데이터, 소비자의 선호차종, 다수의 가입자 풀 등은 완성차 업계로부터 매력적인 정보로 평가된다.</t>
    <phoneticPr fontId="4" type="noConversion"/>
  </si>
  <si>
    <t xml:space="preserve">플릿판매 시장에서 카셰어링이 차지하는 비중은 미미할 전망이다. </t>
    <phoneticPr fontId="4" type="noConversion"/>
  </si>
  <si>
    <t xml:space="preserve">우버의 성공으로 완성차 업체와 카셰어링 업체의 공동 전선 구축이 활발히 진행되고 있다. </t>
    <phoneticPr fontId="4" type="noConversion"/>
  </si>
  <si>
    <t>카셰어링 시장이 성장하면 법인간 대량 판매인 플릿판매 분야에서 카셰어링이 새로운 구매층으로 떠오를 전망이다.</t>
    <phoneticPr fontId="4" type="noConversion"/>
  </si>
  <si>
    <t>인공지능과 자율주행차가 등장하면서 인공지능의 도덕적 판단에 대한 논의가 사회적으로 뜨겁다. 다음 서술 중 옳지 않은 것은?</t>
    <phoneticPr fontId="4" type="noConversion"/>
  </si>
  <si>
    <t>자율주행차가 피할 수 없는 사고에 직면한 경우 탑승객과 도로 위의 행인 중 누구를 보호해야 할지 판단하는 근거는 사전에 입력된 기준이다.</t>
  </si>
  <si>
    <t>자율주행차는 사람보다 오류를 범하는 일이 적기 때문에 자율주행차로 인한 사고가 발생했을 때 사회 구성원이 받게 될 충격은 생각보다 적을 것이다.</t>
    <phoneticPr fontId="4" type="noConversion"/>
  </si>
  <si>
    <t>자율주행차의 상황판단은 사전에 입력된 기준과 학습된 인공지능의 기계적 사고로 이뤄진다. 인간의 실수를 줄인다는 점에서 자율주행차는 교통사고 발생률을 극적으로 줄여줄 것으로 기대된다. 그러나 사고 발생률 ‘0’을 달성할 순 없다. 문제는 사고 원인이 사람이 아닌 기계 자체가 됐을 때 우리 사회가 받게 될 충격이다. 스스로 사고하는 기계에 의한 사상자 발생은 앞서 소비됐던 영화나 소설 등에서 접했던 디스토피아적인 공포감과 함께 기계에 대한 분노를 불러올 것이기 때문이다.</t>
    <phoneticPr fontId="4" type="noConversion"/>
  </si>
  <si>
    <t>인공지능은 유용성만큼이나 한계도 명확하다. 다음 중 인공지능의 한계에 대한 설명으로 옳지 않은 것은?</t>
    <phoneticPr fontId="4" type="noConversion"/>
  </si>
  <si>
    <t>기계에 자아, 욕망, 형이상학적 개념 등을 주입하는 것은 현재 기술론 불가능하다는 의견이 지배적이다.</t>
  </si>
  <si>
    <t>인공지능이 학습을 통해 스스로 판단할 능력을 갖출 순 있지만 기계가 어떤 판단을 내리도록 명령을 하는 주체는 결국 인간이다.</t>
    <phoneticPr fontId="4" type="noConversion"/>
  </si>
  <si>
    <t>현재 구현된 인공지능은 특정 분야에서 기능을 발휘하는 비범용성 프로그램이 대부분이다. 종합적인 사고와 판단 능력은 인공지능이 인간을 따라올 수 없다.</t>
    <phoneticPr fontId="4" type="noConversion"/>
  </si>
  <si>
    <t>똑똑한 도구‘로서 인공지능은 인간의 통제를 벗어날 위험성이 항상 존재한다.</t>
    <phoneticPr fontId="4" type="noConversion"/>
  </si>
  <si>
    <t>현재 개발 중인 인공지능은 인간의 판단과 행동을 보조하는 ‘똑똑한 도구’의 개념이다. 인공지능 스스로 자아를 인식하거나 어떤 욕구를 느끼도록 프로그래밍하는 건 현재 기술력으론 어렵고, 개발 방향과도 합치하지 않는다는 게 전문가들 설명이다. 따라서 인공지능 기술이 극도로 발달하면 인간의 통제를 벗어날 위험성이 완전히 없다고 주장하긴 어렵겠지만, 현재 기술 수준이나 발전 양상 등을 봤을 때 인공지능이 인간의 의도에 반하는 행동을 할 것이란 지적도 설득력이 적다.</t>
    <phoneticPr fontId="4" type="noConversion"/>
  </si>
  <si>
    <t>인공지능 개발사 딥마인드는 알파고에 3,000만개 이상의 기보를 입력, 분석하는 지도학습으로 바둑 실력을 향상 시켰다.</t>
  </si>
  <si>
    <t>방대한 데이터 입력과 함께 다수의 인공지능 간 경쟁을 통해 알파고의 지능을 높이는 강화학습 전략도 동원됐다.</t>
    <phoneticPr fontId="4" type="noConversion"/>
  </si>
  <si>
    <t>알파고는 강화학습 전략과 함께 자신들이 생성해낸 기보를 재학습하는 투트랙 전략으로 학습 효율을 향상 시켰다.</t>
    <phoneticPr fontId="4" type="noConversion"/>
  </si>
  <si>
    <t>다음은 자동차 분야에서 인공지능에게 필요한 빅데이터의 종류와 응용 분야에 대한 설명이다. 가장 정확한 서술은 무엇인가?</t>
    <phoneticPr fontId="4" type="noConversion"/>
  </si>
  <si>
    <t>자율주행차는 교통 정보를 신속하고 정확하게 분석해야 한다. 운전에 관여치 않는 탑승객의 행동 정보는 고려의 대상이 아니다.</t>
  </si>
  <si>
    <t>탑승객의 생체 데이터는 접촉 방식으로 수집된다. 운전자의 표정, 눈깜빡임 등 시각정보의 수집은 현재 기술로는 불가능하다.</t>
    <phoneticPr fontId="4" type="noConversion"/>
  </si>
  <si>
    <t>자율주행차는 통신기술을 통해 외부 정보를 받아들인다. 통신 대상은 외부 자동차, 도로 인프라, 보행자 등 교통 흐름을 만드는 모든 대상이 될 수 있다.</t>
    <phoneticPr fontId="4" type="noConversion"/>
  </si>
  <si>
    <t>일부 완성차 업체가 제공하는 텔레매틱스 서비스의 경우 기술의 한계로 인공지능이 담당할 역할이 점차 축소되는 추세다.</t>
    <phoneticPr fontId="4" type="noConversion"/>
  </si>
  <si>
    <t>평소 차 내 인포테인먼트 기기의 사용 패턴을 분석해 차가 알아서 탑승객이 원하는 음악을 재생한다.</t>
  </si>
  <si>
    <t>바이오 칩을 통해 입력된 운전자의 맥박과 체온, 혈당 수치 등을 원격 의료 서비스에 활용한다.</t>
    <phoneticPr fontId="4" type="noConversion"/>
  </si>
  <si>
    <t>주행 중 운전자가 평소와 다른 행동을 한다고 차가 감지할 경우 운전자에게 경고 신호를 보내고, 상황이 호전되지 않으면 차가 스스로 안전 지역에 정차한 뒤 긴급출동 서비스 등을 요청한다.</t>
    <phoneticPr fontId="4" type="noConversion"/>
  </si>
  <si>
    <t>당신이 통신칩이 내장된 머그잔으로 음료를 섭취했다고 가정해보자. 사물인터넷(IOT) 기술이 충분히 구현됐을 때 발생할 수 있는 현상으로 옳지 않은 것은?</t>
    <phoneticPr fontId="4" type="noConversion"/>
  </si>
  <si>
    <t>음료 업체는 머그잔으로부터 당신이 어떤 종류의 음료를 언제, 얼마나 마셨는지 파악하고 분석해 실시간으로 개인 맞춤식 음료 프로모션을 제안한다.</t>
  </si>
  <si>
    <t>원격진료 서비스를 제공하는 인공지능 주치의는 머그잔을 통해 당신의 건강상태에 이상이 발생했다는 것을 감지하고 즉시 진료를 받으라는 문자를 전송한다.</t>
    <phoneticPr fontId="4" type="noConversion"/>
  </si>
  <si>
    <t>쇼핑업체는 당신이 머그잔으로 마신 음료의 신선도를 분석, 신선한 음료를 구매하라는 메시지와 함께 할인 쿠폰을 전달한다.</t>
    <phoneticPr fontId="4" type="noConversion"/>
  </si>
  <si>
    <t xml:space="preserve">인테리어 업체는 머그잔의 위치 정보를 수집, 분석해 당신이 집에 없을 때 머그잔의 위치를 당신이 선호하는 곳으로 이동시키고 신규 상품 카탈로그를 이메일로 전송한다. </t>
    <phoneticPr fontId="4" type="noConversion"/>
  </si>
  <si>
    <t>(4)의 경우 위치정보 수집까지는 가능하지만 액츄에이터의 추가가 없다면 원거리에서 머그잔을 이동시키는 기능까진 기대하기 어려울 것이다.</t>
    <phoneticPr fontId="4" type="noConversion"/>
  </si>
  <si>
    <t>물류·운송사업과 사물인터넷(IOT)의 결합은 이미 상용화 단계에 접어들었다. 다음 설명 중 옳지 않은 것은?</t>
    <phoneticPr fontId="4" type="noConversion"/>
  </si>
  <si>
    <t>물류회사들이 제공하는 택배 위치 확인 서비스도 사물인터넷의 일종이다.</t>
  </si>
  <si>
    <t>물류회사는 운영 중인 차에 GPS 등 위치 신호 발신 장치를 통해 실시간으로 물류 흐름을 확인하고 효율적인 배차 지시를 내릴 수 있다.</t>
    <phoneticPr fontId="4" type="noConversion"/>
  </si>
  <si>
    <t>운송회사는 각 차가 정해진 노선을 정확한 시간에 맞춰 운행하는 지 확인하고, 돌발상항 발생 시 신속하게 대응할 수 있다.</t>
    <phoneticPr fontId="4" type="noConversion"/>
  </si>
  <si>
    <t>선박과 항공기 등은 육상 운송수단보다 속도가 빠르고 이동거리가 압도적으로 길어 사물인터넷을 통한 서비스망 구축이 미비한 편이다.</t>
    <phoneticPr fontId="4" type="noConversion"/>
  </si>
  <si>
    <t>딥러닝은 인공지능과 머신러닝 분야에 획기적인 발전을 가져왔다. 딥러닝 구현의 핵심인 인공신경망에 대한 설명으로 옳은 것은?</t>
    <phoneticPr fontId="4" type="noConversion"/>
  </si>
  <si>
    <t>대략적인 분석 결과 선형 패턴이 도출됐다면 인공신경망을 투입하는 게 문제 해결에 유리하다.</t>
    <phoneticPr fontId="4" type="noConversion"/>
  </si>
  <si>
    <t xml:space="preserve">인공신경망은 구조뿐만 아니라 비선형 원리 분산, 직렬과 전체 처리, 유지·보수 등 작동 기재가 인간의 뇌와 유사한 시스템이다. </t>
    <phoneticPr fontId="4" type="noConversion"/>
  </si>
  <si>
    <t>사물인터넷(IOT)에 앞서 유비쿼터스(ubiquitous) 사회의 개념이 등장했다. 다음 중 유비쿼터스에 대한 설명으로 옳지 않은 것은?</t>
    <phoneticPr fontId="4" type="noConversion"/>
  </si>
  <si>
    <t>1988년 당시 제록스 소속인 마크와이저가 주창한 개념이다.</t>
  </si>
  <si>
    <t>유비쿼터스의 핵심 개념 중 하나는 비가시성(Invisible)이다. 사용자는 PC나 스마트 기기 등 단말기를 통해 통신 기술을 이용하고 있다는 지각 자체가 없어야 한다.</t>
    <phoneticPr fontId="4" type="noConversion"/>
  </si>
  <si>
    <t>유비쿼터스 개념에서는 아직 사물과 인간의 직접적인 통신 연결 개념은 등장하지 않았다.</t>
    <phoneticPr fontId="4" type="noConversion"/>
  </si>
  <si>
    <t>스마트홈에 대한 설명으로 적절하지 않은 것은?</t>
    <phoneticPr fontId="4" type="noConversion"/>
  </si>
  <si>
    <t>스마트홈은 집안의 모든 기기들이 통신으로 연결돼 시간과 장소에 구애 받지 않고 이용자가 원하는 서비스를 받거나 장치들을 통제할 수 있는 기술을 의미한다.</t>
  </si>
  <si>
    <t>스마트홈이 구현된 환경에선 원격으로 냉장고 안의 식품들의 신선도와 수량을 점검하고 쇼핑몰에 필요한 식재료를 주문할 수도 있다.</t>
    <phoneticPr fontId="4" type="noConversion"/>
  </si>
  <si>
    <t>통신 안정성을 고려해 스마트홈의 연결 범위는 주거 공간 내부로 한정된다.</t>
    <phoneticPr fontId="4" type="noConversion"/>
  </si>
  <si>
    <t>인공지능과 자율주행차의 등장은 보헙업계에 위기라는 분석이 나왔다. 다음 설명 중 적절하지 않은 것은?</t>
    <phoneticPr fontId="4" type="noConversion"/>
  </si>
  <si>
    <t>렉스 바흐 AIG 그룹 사장은 자율주행차가 보급돼도 가입자가 인간에서 기계로 바뀌는 것 뿐 보험업계에 부정적인 영향을 주지 않을 것으로 전망했다.</t>
    <phoneticPr fontId="4" type="noConversion"/>
  </si>
  <si>
    <t>반면 자율주행차의 사고율이 ‘0’에 가깝다면 대부분의 국가에서 시행 중인 자동차 보험 의무 가입제가 폐지될 가능성이 있다는 점에서 자율주행차가 보험업계에 위험요소라는 주장도 설득력을 얻고 있다.</t>
    <phoneticPr fontId="4" type="noConversion"/>
  </si>
  <si>
    <t>자율주행차가 사고발생을 극적으로 줄여주겠지만 사고 발생율이 ‘0’이 될 순 없다. 여기에 자율주행차가 점유율 100%를 차지하리란 기대도 가능성이 낮기 때문에 자동차보험의 필요성은 여전히 유효하다. 또 자동차 사고율이 줄어들고 보험의무가입이 유지된다면 보험업계의 수익률은 지금보다 개선될 것이다.</t>
    <phoneticPr fontId="4" type="noConversion"/>
  </si>
  <si>
    <t>사용자 경험(UX)와 사용자 인터페이스(UI)에 대한 설명으로 다음 중 옳은 것은?</t>
    <phoneticPr fontId="4" type="noConversion"/>
  </si>
  <si>
    <t>실무적으로 UX와 UI는 동일하게 취급한다.</t>
  </si>
  <si>
    <t>UI가 구현되는 공간이 UX다.</t>
    <phoneticPr fontId="4" type="noConversion"/>
  </si>
  <si>
    <t>UX는 제품 또는 서비스 이용 시 소비자가 느끼는 모든 가치 있는 경험을 의미한다.</t>
    <phoneticPr fontId="4" type="noConversion"/>
  </si>
  <si>
    <t>TV 리모컨은 대표적인 UX다.</t>
    <phoneticPr fontId="4" type="noConversion"/>
  </si>
  <si>
    <t>UX는 말 그대로 사용자가 체험하는 경험, UI는 이런 경험이 일어나는 채널로 이해하면 된다. UX가 구현되는 공간이 UI다. TV 리모컨은 이용자가 TV를 작동할 수 있도록 체계적인 명령 송신기를 구현한 것으로 대표적인 UI라 할 수 있다.</t>
    <phoneticPr fontId="4" type="noConversion"/>
  </si>
  <si>
    <t>4차 산업혁명과 일자리 문제 관련 다음 설명 중 옳은 것은?</t>
    <phoneticPr fontId="4" type="noConversion"/>
  </si>
  <si>
    <t>앞서 인류가 경험한 세 번의 산업혁명에 비추어 볼 때 4차 산업혁명 역시 급변하는 산업 구조 속에 대량 실업 사태를 촉발할 것이다.</t>
  </si>
  <si>
    <t>4차 산업혁명의 영향으로 사라질 일자리는 단순 육체 노동직에 국한될 것이다.</t>
    <phoneticPr fontId="4" type="noConversion"/>
  </si>
  <si>
    <t>인공지능이 사람을 대신해 많은 업무를 소화한다면 인류에겐 자신의 역량을 보다 가치가 높은 일에 집중할 수 있는 새로운 기회로 삼을 수 있다.</t>
    <phoneticPr fontId="4" type="noConversion"/>
  </si>
  <si>
    <t>인공지능이 예술 등 창의적인 분야까지 영역을 확장하진 못 할 것이다.</t>
    <phoneticPr fontId="4" type="noConversion"/>
  </si>
  <si>
    <t xml:space="preserve">앞서 인류가 경험한 세 번의 산업혁명은 산업 구조의 변화를 야기하며 기존의 일자리 중 일부가 사라지기도 했지만 전체적인 일자리 수는 증가했다. 4차 산업혁명의 영향으로 사라질 일자리는 단순 육체 노동직에 국한되는 게 아니라 판사, 변호사, 기자, 의사 등 인공지능의 판단과 빅데이터의 활용으로 접근 가능한 전문직 분야까지 아우를 가능성이 있다. 인공지능 화가, 인공지능 소설가, 인공지능 작곡가 등이 등장할 정도로 지금까지 인간만이 할 수 있다고 여겨졌던 예술 분야에서도 인공지능이 일련의 성과를 나타내고 있다. </t>
    <phoneticPr fontId="4" type="noConversion"/>
  </si>
  <si>
    <t>강의 내용 중 인공지능을 ‘우렁각시’로 표현한 부분이 있다. 이 같은 비유가 주는 시사점은?</t>
    <phoneticPr fontId="4" type="noConversion"/>
  </si>
  <si>
    <t>우렁각시가 주인이 나간 사이 집안일을 말끔히 처리하듯 인공지능도 인간에게 귀찮고 불편한 일을 스스로 처리함으로써 삶의 질을 높일 잠재력이 있다.</t>
  </si>
  <si>
    <t>우렁각시는 자신의 정체를 철저히 숨기고 묵묵히 설화의 주인공을 도왔다. 인공지능은 기능이 아무리 뛰어나도 인간에게 위협을 가하기 보다 옆에서 도움을 주는 조력자다.</t>
    <phoneticPr fontId="4" type="noConversion"/>
  </si>
  <si>
    <t>우렁각시는 주인공이 처한 곤란한 상황을 슬기롭게 대처하도록 도움을 준다. 인공지능 역시 스스로 학습하고 판단해 어려운 문제들을 해결할 능력을 갖출 수 있다.</t>
    <phoneticPr fontId="4" type="noConversion"/>
  </si>
  <si>
    <t>우렁각시는 결국 주인공과 단란한 가정을 이룬다. 인공지능이 발전하면 인간과 동등한 지위를 누릴 가능성이 존재한다는 점과 일맥상통한다.</t>
    <phoneticPr fontId="4" type="noConversion"/>
  </si>
  <si>
    <t>인공지능의 기술 발전과 별개로 기계의 인격을 인정하는 건 다른 문제다. 현재 개발 중인 인공지능은 ‘똑똑한 도구’의 개념으로 접근해야 한다고 강의 중 여러차례 강조됐다. 지금까지 인간이 사용한 도구는 모든 부분을 인간이 제어해야 했지만, 인공지능은 스스로 주어진 문제를 분석해 판단을 내릴 수 있다. 그러나 인간이 목적을 가지고 판단과 행동을 하는 것과 달리 인공지능은 인간이 의도한 영역 내에서 지능을 활용할 뿐이다.</t>
    <phoneticPr fontId="4" type="noConversion"/>
  </si>
  <si>
    <t>자율주행차가 탑승객을 운전에서 해방시키면서 이동하는 시간을 보다 가치 있게 활용할 수 있다.</t>
  </si>
  <si>
    <t>Intro</t>
  </si>
  <si>
    <t>사례 및 이야기</t>
  </si>
  <si>
    <t>Objectives</t>
  </si>
  <si>
    <t>Outro</t>
  </si>
  <si>
    <t>Point</t>
  </si>
  <si>
    <t>Quiz</t>
  </si>
  <si>
    <t>Summary</t>
  </si>
  <si>
    <t>사람의 신체를 하나의 완성품으로 본다면 하나의 팔은 모듈로 간주하기엔 구성 요소가 부족하다.</t>
    <phoneticPr fontId="21" type="noConversion"/>
  </si>
  <si>
    <t>자율주행차를 구현하는 컴퓨팅 장비와 각종 센서는 양산화 시점을 앞두고 가격 인하가 한창 진행 중이다. 장거리 레이더나 라이다(LIDAR) 등 고가의 장비도 점차 가격이 떨어지면서 기존에 대형 고급세단에만 장착되던 것이 준중형 세단에도 적용 가능할 정도로 코스트 다운이 일어난 상태다. 각국 정부가 자율주행차 관련 법규 정비를 하는 것은 면허 발급 주체, 사고책임 당사자, 보험 등의 이유가 크다.</t>
    <phoneticPr fontId="4" type="noConversion"/>
  </si>
  <si>
    <t>사물인터넷 기술은 아직 보안문제가 해결되지 않았기 때문에 자동차 업계에서는 자율주행차와 사물인터넷의 결합은 적절치 않은 것으로 판단하고 있다.</t>
    <phoneticPr fontId="4" type="noConversion"/>
  </si>
  <si>
    <t>문항출제목표
(※서술형 문항만 기재)</t>
    <phoneticPr fontId="4" type="noConversion"/>
  </si>
  <si>
    <t>끊임없이 변화하는 도로 환경 속에서 오랜 시간 집중력을 잃지 않고 안정적으로 운전할 수 있는 능력은 기술의 발전으로도 기계가 인간을 뛰어넘을 수 없는 영역이라는 평가가 지배적이다.</t>
    <phoneticPr fontId="4" type="noConversion"/>
  </si>
  <si>
    <t>(1)의 경우 정유업계의 로비가 있었다는 의혹이 제기되지만 적극적이라고 지적할 역사적 근거는 미비하다. 
(2)의 경우 충분한 주행거리 확보는 지금도 전기차 업계의 숙제 중 하나다. 
(4)의 경우 충전 인프라는 일부 북유럽 국가를 제외하면 여전히 부족하다. 보급 초기엔 상황이 더욱 열악했다.</t>
    <phoneticPr fontId="4" type="noConversion"/>
  </si>
  <si>
    <t>자동차도 소비자 맞춤식으로 생산·판매할 수 있다.</t>
    <phoneticPr fontId="4" type="noConversion"/>
  </si>
  <si>
    <t>자동차 통신 시장이 답보 상태기 때문에 완성차업계와 통신업계는 쌍방의 공격적인 투자를 통해 시장 활성화룰 모색하고 있다.</t>
    <phoneticPr fontId="4" type="noConversion"/>
  </si>
  <si>
    <t>미국을 중심으로 한 완성차업계는 5G, 통신업계는 자동차 근거리 이동통신(DSRC)을 자동차 통신 표준으로 채택하려 한다.</t>
    <phoneticPr fontId="4" type="noConversion"/>
  </si>
  <si>
    <t>일반적인 통신 환경에서 자동차 근거리이동통신(DSRC)이 5G보다 통신속도가 빠르다.</t>
    <phoneticPr fontId="4" type="noConversion"/>
  </si>
  <si>
    <t>다음 중 완성차 업체가 카셰어링 사업에 진출해 얻을 수 있는 가장 큰 이익은 무엇인가?</t>
    <phoneticPr fontId="4" type="noConversion"/>
  </si>
  <si>
    <t>(4)의 경우 알파고의 묘수를 프로기사들이 연구하는 움직임이 있을 정도로 새로운 통찰력을 주고 있다.</t>
    <phoneticPr fontId="4" type="noConversion"/>
  </si>
  <si>
    <t>자율주행차 분야에서 기존 완성차 업체들은 IT 기업들의 진출을 견제에 힘쓰며 독자적인 기술개발을 진행하고 있다.</t>
    <phoneticPr fontId="21" type="noConversion"/>
  </si>
  <si>
    <t>IT업계의 적극적인 개발 덕분에 자율주행차 기술 발전에 속도가 붙었다.</t>
    <phoneticPr fontId="21" type="noConversion"/>
  </si>
  <si>
    <t>아직까지 화력 발전과 원자력 발전의 비중이 높다는 점은 전기차의 친환경성을 퇴색시키는 요인이다.</t>
    <phoneticPr fontId="21" type="noConversion"/>
  </si>
  <si>
    <t>자동차 분야에서 플랫폼은 기계적 구조뿐만 아니라 스마트폰처럼 컨텐츠 플랫폼의 개념이 도입될 전망이다.</t>
    <phoneticPr fontId="21" type="noConversion"/>
  </si>
  <si>
    <t>자율주행차가 레벨3 단계에 접어들면 차가 스스로 판단하고 달릴 수 있게 된다.</t>
    <phoneticPr fontId="4" type="noConversion"/>
  </si>
  <si>
    <t>자율주행차는 고도의 기술과 고가의 장비가 적용돼야 하기 때문에 일반 소비자는 구매하기 어렵다.</t>
    <phoneticPr fontId="4" type="noConversion"/>
  </si>
  <si>
    <t>자율주행차의 특성 상 머신러닝의 적용은 어려움이 있다.</t>
    <phoneticPr fontId="4" type="noConversion"/>
  </si>
  <si>
    <t>자율주행차 레벨4의 구현을 위해선 고도로 정교화된 인공지능이 필수적이다.</t>
    <phoneticPr fontId="4" type="noConversion"/>
  </si>
  <si>
    <t>IT 업계에 따르면 실증 데이터 분석 결과 자율주행차의 사고율이 인간이 운전하는 차보다 극적으로 낮았다.</t>
    <phoneticPr fontId="4" type="noConversion"/>
  </si>
  <si>
    <t>소비자가 ‘살 만한 상품이다’라고 느낄만한 매력이 부족했다.</t>
    <phoneticPr fontId="4" type="noConversion"/>
  </si>
  <si>
    <t>완성차 업체들이 IT 업체들보다 전기차 개발 능력이 뒤쳐졌다는 점을 사실상 시인한 결과다.</t>
    <phoneticPr fontId="4" type="noConversion"/>
  </si>
  <si>
    <t>전기차 대세론을 찬성하는 측은 현재 상태로도 회사들이 전기차로 충분한 수익을 거둘 수 있는 구조라고 주장한다.</t>
    <phoneticPr fontId="4" type="noConversion"/>
  </si>
  <si>
    <t>테슬라 모델S 이후 출시되는 신형 전기차들의 주행거리는 이전과 큰 차이가 없다.</t>
    <phoneticPr fontId="4" type="noConversion"/>
  </si>
  <si>
    <t>(1)의 경우 전기차 개발은 기존 완성차 업체와 테슬라 등 신규 진입업체, IT업체 간 기술력 싸움으로 번지고 있다. 한 업체가 앞서나간 상황에서 경쟁자들이 뒤를 좆는 패스트 팔로워 전략이 시행 중이라고 보기엔 무리가 있다. 
(2)의 경우 전기차는 테슬라 이후 신형 전기차들이 내연기관에 준하는 주행거리를 확보하면서 점차 장거리 이동수단으로서의 가능성이 확인되는 추세다. 
(3)의 경우 다이슨은 2017년 전기차 시장 진출을 선언했다.</t>
    <phoneticPr fontId="4" type="noConversion"/>
  </si>
  <si>
    <t>미래학자들을 중심으로 자동차의 콘텐츠 플랫폼화에 주목하는 경향이 나타나고 있다. 배경 설명으로 옳지 않은 것은?</t>
    <phoneticPr fontId="4" type="noConversion"/>
  </si>
  <si>
    <t>생산과 판매 분야에 비해 관리와 마케팅 분석 분야의 개발은 미진하다.</t>
    <phoneticPr fontId="4" type="noConversion"/>
  </si>
  <si>
    <t>고도로 발달한 인공지능이라도 인간의 도움 없이 완전한 자율 주행 기능을 구현하는 건 무리라는 게 전문가들의 입장이다.</t>
    <phoneticPr fontId="4" type="noConversion"/>
  </si>
  <si>
    <t>운전자의 뇌파를 스캔해 알아서 의도를 파악하고 작동한다.</t>
    <phoneticPr fontId="4" type="noConversion"/>
  </si>
  <si>
    <t>마크와이저가 주창한 유비쿼터스에선 프레임 컴퓨터에 연결된 단말기를 통한 컴퓨팅 기능의 공유, 온갖 사물의 컴퓨팅화에 의한 비의식적 네트워킹 접속 및 활용 등의 개념이 도출된다.</t>
    <phoneticPr fontId="4" type="noConversion"/>
  </si>
  <si>
    <t>2015년 이후 자동차 업계의 화두는 레벨3 자율주행차의 상용화로, 일부 완성차 업체들은 2020년 전후로 레벨3 자율주행차의 양산화를 선언한 상태다.</t>
    <phoneticPr fontId="4" type="noConversion"/>
  </si>
  <si>
    <t>2000년대 후반 이후 전기차 시장의 양상에 대한 설명으로 옳은 것은?</t>
    <phoneticPr fontId="4" type="noConversion"/>
  </si>
  <si>
    <t>2017년 영국 가전업체 다이슨이 전기차 시장 진출을 포기하는 등 비 완성차 업체들의 진입이 억제되고 있다.</t>
    <phoneticPr fontId="4" type="noConversion"/>
  </si>
  <si>
    <t>(1)의 경우 스마트 팩토리는 독일 등 제조 강국에서 이미 도입돼 생산 혁신을 이끌어내고 있다. 과거 생산자 중심의 산업구조에서 탈피, 소비자가 원하는 맞춤식 제품의 다품종 소량 생산을 추구하면서도 기술의 발전으로 기존 대량생산 체제에 준하거나 더 저렴한 비용으로 제품을 생산할 수 있다는 점에서 소비자 주권의 신장을 기대할 수 있다. 자동차 역시 소비자의 취향에 따른 주문생산 방식을 광범위하게 적용할 수 있으며, 현재 비스포크 등으로 대변되는 고가 제품군 외에 일반 소비자도 쉽게 접근할 수 있는 제품까지도 주문 생산이 가능해질 것이다.
(2)의 경우 스마트팩토리는 다품종 소량 생산에도 불구하고 대량생산 체제에 준하는 원가저감 효과를 누려 제품 가격 인하를 유도할 수 있다.
(3)의 경우 독일과 미국을 중심으로 스마트팩토리가 다양한 분야에 실제로 적용되고 있다.
(4)의 경우 제품의 생산부터 판매 및 관리까지 전방위적으로 소비자에게 정확한 서비스를 제공할 수 있다는 점에서 소비자 주권이 강화될 여지가 충분하다.</t>
    <phoneticPr fontId="4" type="noConversion"/>
  </si>
  <si>
    <t>(1) 주행 중 내비게이션이나 라디오, 공조기 등을 작동하는 동안 운전자는 전방에서 잠시 눈을 떼게 된다. 이 같은 상황은 상당히 위험한 것으로, 전방 시야 주시를 유지하기 위해 자동차 업체들은 많은 연구를 진행하고 있다. 음성인식 기술이 자동차에 적용되면 각종 기기를 작동할 때 눈과 손이 아닌 음성을 이용하기 때문에 안전운전에 도움이 된다. 
(2)의 경우 음성인식 기능은 가전분야 등에서 이미 상용화됐다.
(3)의 경우 음성 명령 기능은 운전자가 손을 쓰지 않고 차의 각종 기능을 작동할 수 있다는 점에서 운전자 집중도 향상에 도움을 준다.
(4)의 경우 50% 정도면 상용화하는데 무리가 없다는 의견이 있지만 이 자체가 이유가 되긴 어렵다.</t>
    <phoneticPr fontId="4" type="noConversion"/>
  </si>
  <si>
    <t>BMW 등 완성차업체들도 통신업계와 5G 기술 개발을 위한 협업이 추진 중인 경우가 증가하고 있다.</t>
    <phoneticPr fontId="4" type="noConversion"/>
  </si>
  <si>
    <t>2000년대 후반 이후 완성차 업체의 카셰어링 기업 인수나 투자가 활발한 이유는 경쟁사업의 내재화를 통해 판매시장의 축소를 저지하기 위해서다.</t>
    <phoneticPr fontId="4" type="noConversion"/>
  </si>
  <si>
    <t>(1)의 경우 미국을 중심으로 완성차 업체는 자동차 근거리이동통신(DSRC), 통신업계는 5G를 자동차 통신 표준으로 정하기 위해 치열한 물밑 작업을 펼치고 있다. 
(2)의 경우 자동차 통신 시장이 답보 상태가 아닌 폭발적인 성장 가능성을 나타내고 있다. 
(3)의 경우 자동차 근거리이동통신(DSRC)는 1990년대 개발된 기술로 일반적인 통신환경에서는 5G가 대응 범위나 속도 면에서 우위를 점한다. 
(4)의 경우 2015년 이후 BMW는 SKT와 5G를 기반으로 한 스마트카 개발 협약을 체결하기도 했다.</t>
    <phoneticPr fontId="4" type="noConversion"/>
  </si>
  <si>
    <t>(4)의 경우 자동차 통신 사업이 주 수익원은 전파 사용 수수료다.</t>
    <phoneticPr fontId="4" type="noConversion"/>
  </si>
  <si>
    <t>카셰어링의 확대는 신차 판매 감소에 영향을 줄 수 있지만, 완성차 업계는 카셰어링에 새로운 수익 사업의 일환으로 접근하고 있다. 카셰어링은 개인의 직접적인 차 소유를 줄이기 때문에 신차 교체 주기를 연장할 가능성이 있다. 2000년대 후반 이후 완성차 업체가 카셰어링 기업을 인수하거나 직접 사업에 뛰어드는 이유는 자동차 제조 뿐만 아니라 운송 및 이동성 제공 서비스 사업으로 영역을 확장하기 위해서다.
(1)의 경우 카셰어링 확대가 신차 판매 감소에 영향을 줄 수 있지만, 완성차 업체들은 오히려 카셰어링 사업 진출 및 유망 업체 인수 등으로 해당 분야에 적극 진출하고 있다.
(2)의 경우 카셰어링이 각 차의 운행거리를 증가시키는 영향을 줄 순 있지만 신차 교체 주기는 오히려 길어질 전망이다. 개인이 차를 구매하는 경우가 줄어들기 때문이다.
(3)의 경우 판매시장 축소를 저지하는 효과는 미미하다. 제조사가 카셰어링회사를 인수한다고 해서 개인이 차를 구매하는 것보다 판매를 늘리긴 어렵기 때문이다. 더 정확한 이유는 판매 외의 신규 서비스를 통한 수익성 확대다.</t>
    <phoneticPr fontId="4" type="noConversion"/>
  </si>
  <si>
    <t>(1)번이 완성차 업체가 카셰어링에 가장 주목하는 이유이다. 
(2)번의 경우 자사 데이터 유출을 방지할 순 있겠으나 단순히 몇 개의 업체를 인수한다고 해도 주행 데이터를 모두 차단하긴 어렵다. 
(3)번의 경우 타사 기술 유출은 윤리적인 문제가 있다. 
(4)번의 경우 기업 입장에서 가치 상승을 기대할 순 있겠으나 카셰어링 사업 진출 자체의 이유가 될 순 없다.</t>
    <phoneticPr fontId="4" type="noConversion"/>
  </si>
  <si>
    <t>(3) 자율주행차는 주행정보와 함께 탑승객의 행동정보와 생체정보도 빅데이터로 활용한다. 운전자의 표정이나 눈깜빡임 등 시각정보도 카메라와 센서로 수집할 수 있다. 인적자원에 의지하는 기존 텔레매틱스 서비스도 인공지능의 활용을 통해 보다 광범위하고 신속한 서비스 제공이 가능해질 전망이다.
(1) 도로정보만큼이나 운전자 정보 분석 및 대응도 빅데이터의 중요한 분야 중 하나다.
(2) 운전자의 표정, 눈깜빡임 등 외부로 드러나는 시그널은 현재 기술로도 카메라와 센서로 수집 가능하다.
(4) 통신 기술을 응용한 텔레메틱스 서비스는 점차 대인 서비스에서 인공지능이 대응자로 기능하는 추세로 진화하고 있다.</t>
    <phoneticPr fontId="4" type="noConversion"/>
  </si>
  <si>
    <t>(1)과 (2)의 경우 SNS문화 확산으로 과시형 문화가 자리 잡는다는 지적이 있지만, 소유에 대한 과시보다 고급 문화 향유 자체가 대중화되면서 경험 자체의 가치가 보다 높아진다는 주장에 힘이 실리고 있다. 
(3)의 경우 자원 분배의 불평등 심화와 공유경제 확산과의 연관성은 크지 않다. 
(4)의 경우 각국 정부는 공유경제의 효과 중 자원 소비 효율 증가 등 장점에 주목, 적극 육성하는 방향으로 정책을 펼치고 있다.</t>
    <phoneticPr fontId="4" type="noConversion"/>
  </si>
  <si>
    <t>알파고의 등장은 바둑업계는 물론 우리 사회 전체에 큰 파장을 일으켰다. 다음 중 알파고의 인공지능 개발 전략과 과정으로 옳지 않은 것은?</t>
    <phoneticPr fontId="4" type="noConversion"/>
  </si>
  <si>
    <t>알파고는 대국 당시 바둑 전문가들도 예상치 못한 돌발적인 수를 두기도 했는데, 이는 인공지능이 바둑의 룰을 완전히 이해하지 못했다는 한계로 분석됐다.</t>
    <phoneticPr fontId="4" type="noConversion"/>
  </si>
  <si>
    <t>2015년 이후 대형 가전 업체들은 스마트 스피커를 통해 집 안에 있는 가전기기를 원격으로 조종하는 기술을 상용화 단계까지 개발해 선보이고 있다.</t>
    <phoneticPr fontId="4" type="noConversion"/>
  </si>
  <si>
    <t>모건 스탠리는 2016년 보고서에서 자동차 보험 사업이 자율주행차에 적응할 방법 찾지 못하면 많은 기업들이 빠른 시간 안에 사라질 수도 있다고 경고했다.</t>
    <phoneticPr fontId="4" type="noConversion"/>
  </si>
  <si>
    <t>(4)의 경우 뇌파 스캐닝은 행동 패턴 및 생체 패턴 분야가 아니다.</t>
    <phoneticPr fontId="4" type="noConversion"/>
  </si>
  <si>
    <t>1. 학습시간계획서</t>
    <phoneticPr fontId="4" type="noConversion"/>
  </si>
  <si>
    <t>총 재생시간</t>
    <phoneticPr fontId="4" type="noConversion"/>
  </si>
  <si>
    <t>총 학습시간</t>
    <phoneticPr fontId="4" type="noConversion"/>
  </si>
  <si>
    <t>인터넷</t>
    <phoneticPr fontId="4" type="noConversion"/>
  </si>
  <si>
    <t>테슬라가 쏘아 올린 자율 주행 시대의 서막</t>
    <phoneticPr fontId="4" type="noConversion"/>
  </si>
  <si>
    <t>1. 드라이버의 종말</t>
    <phoneticPr fontId="4" type="noConversion"/>
  </si>
  <si>
    <t>2. 자율 주행차 시대의 개막</t>
    <phoneticPr fontId="4" type="noConversion"/>
  </si>
  <si>
    <t>3. 자율 주행차, 대세로 떠오를까?</t>
    <phoneticPr fontId="4" type="noConversion"/>
  </si>
  <si>
    <t>명견만리 플러스</t>
    <phoneticPr fontId="4" type="noConversion"/>
  </si>
  <si>
    <t>의견입력 및 전문가 의견 확인(2분)</t>
    <phoneticPr fontId="4" type="noConversion"/>
  </si>
  <si>
    <t>퀴즈 풀이 및 해설 확인(문제당 30초)</t>
    <phoneticPr fontId="11" type="noConversion"/>
  </si>
  <si>
    <t>차시별 소계</t>
    <phoneticPr fontId="4" type="noConversion"/>
  </si>
  <si>
    <t>인터넷</t>
    <phoneticPr fontId="4" type="noConversion"/>
  </si>
  <si>
    <t>테슬라, 에너지 산업의 지형을 흔들다.</t>
    <phoneticPr fontId="4" type="noConversion"/>
  </si>
  <si>
    <t>1. 내연기관의 종말</t>
    <phoneticPr fontId="4" type="noConversion"/>
  </si>
  <si>
    <t>2. 테슬라, 자동차만 파는 회사가 아니다.</t>
    <phoneticPr fontId="4" type="noConversion"/>
  </si>
  <si>
    <t>3. 전기차, 내연기관을 대체할 수 있을까?</t>
    <phoneticPr fontId="4" type="noConversion"/>
  </si>
  <si>
    <t>명견만리 플러스</t>
    <phoneticPr fontId="4" type="noConversion"/>
  </si>
  <si>
    <t>의견입력 및 전문가 의견 확인(2분)</t>
    <phoneticPr fontId="4" type="noConversion"/>
  </si>
  <si>
    <t>퀴즈 풀이 및 해설 확인(문제당 30초)</t>
    <phoneticPr fontId="11" type="noConversion"/>
  </si>
  <si>
    <t>테슬라는 제조업의 이단아인가?</t>
    <phoneticPr fontId="4" type="noConversion"/>
  </si>
  <si>
    <t>1. 전통적인 제조업의 종말</t>
    <phoneticPr fontId="4" type="noConversion"/>
  </si>
  <si>
    <t>2. 플랫폼 시대의 개막</t>
    <phoneticPr fontId="4" type="noConversion"/>
  </si>
  <si>
    <t>3. 모듈화와 글로벌 소싱, 스마트 팩토리</t>
    <phoneticPr fontId="4" type="noConversion"/>
  </si>
  <si>
    <t>퀴즈 풀이 및 해설 확인 (문제당 30초)</t>
    <phoneticPr fontId="11" type="noConversion"/>
  </si>
  <si>
    <t>차시별 소계</t>
    <phoneticPr fontId="4" type="noConversion"/>
  </si>
  <si>
    <t>인터넷</t>
    <phoneticPr fontId="4" type="noConversion"/>
  </si>
  <si>
    <t>4차 산업혁명과 자동차1: 인공지능과 커넥티드카</t>
    <phoneticPr fontId="4" type="noConversion"/>
  </si>
  <si>
    <t>1. 스마트카의 등장</t>
    <phoneticPr fontId="4" type="noConversion"/>
  </si>
  <si>
    <t>2. 자동차와 인공지능</t>
    <phoneticPr fontId="4" type="noConversion"/>
  </si>
  <si>
    <t>3. 자동차와 연결성</t>
    <phoneticPr fontId="4" type="noConversion"/>
  </si>
  <si>
    <t>4차 산업혁명과 자동차2: 공유의 시대를 열다.</t>
    <phoneticPr fontId="4" type="noConversion"/>
  </si>
  <si>
    <t>1. 자동차, 사서 타는 시대에서 나눠 타는 시대로</t>
    <phoneticPr fontId="4" type="noConversion"/>
  </si>
  <si>
    <t>2. 완성차 업계, 카셰어링에 눈을 돌리다.</t>
    <phoneticPr fontId="4" type="noConversion"/>
  </si>
  <si>
    <t>3. 자동차 산업과 블록 체인</t>
    <phoneticPr fontId="4" type="noConversion"/>
  </si>
  <si>
    <t>명견만리 플러스</t>
    <phoneticPr fontId="4" type="noConversion"/>
  </si>
  <si>
    <t>의견입력 및 전문가 의견 확인(2분)</t>
    <phoneticPr fontId="4" type="noConversion"/>
  </si>
  <si>
    <t>퀴즈 풀이 및 해설 확인 (문제당 30초)</t>
    <phoneticPr fontId="11" type="noConversion"/>
  </si>
  <si>
    <t>(파급효과1)인공지능, 산업간 융합에 불을 지피다.</t>
    <phoneticPr fontId="4" type="noConversion"/>
  </si>
  <si>
    <t>1. 인공지능이란 무엇인가</t>
    <phoneticPr fontId="4" type="noConversion"/>
  </si>
  <si>
    <t>2. 인공지능의 두 가지 측면</t>
    <phoneticPr fontId="4" type="noConversion"/>
  </si>
  <si>
    <t>3. 빅데이터와 인공지능, 이종산업 간 융합의 핵심</t>
    <phoneticPr fontId="4" type="noConversion"/>
  </si>
  <si>
    <t>(파급효과2)IoT - 사물이 지능을 갖게 되다.</t>
    <phoneticPr fontId="4" type="noConversion"/>
  </si>
  <si>
    <t>1. IoT의 이해</t>
    <phoneticPr fontId="4" type="noConversion"/>
  </si>
  <si>
    <t>2. IoT의 활용 사례: 자동차 업계를 중심으로</t>
    <phoneticPr fontId="4" type="noConversion"/>
  </si>
  <si>
    <t>3. IoT가 가져올 변화</t>
    <phoneticPr fontId="4" type="noConversion"/>
  </si>
  <si>
    <t>(현황과 전망)당신이 자비스에게 바라는 건 무엇인가?</t>
    <phoneticPr fontId="4" type="noConversion"/>
  </si>
  <si>
    <t>1. 소비자 경험(UX)이란?</t>
    <phoneticPr fontId="4" type="noConversion"/>
  </si>
  <si>
    <t>2. 인공지능, 기회인가 위기인가</t>
    <phoneticPr fontId="4" type="noConversion"/>
  </si>
  <si>
    <t>3. 우리가 진정 인공지능에 바라는 건 무엇인가?</t>
    <phoneticPr fontId="4" type="noConversion"/>
  </si>
  <si>
    <t>2. 훈련내용 및 방법</t>
    <phoneticPr fontId="4" type="noConversion"/>
  </si>
  <si>
    <t>훈련구분
(인터넷/집체)</t>
    <phoneticPr fontId="4" type="noConversion"/>
  </si>
  <si>
    <t>차시</t>
    <phoneticPr fontId="4" type="noConversion"/>
  </si>
  <si>
    <t>차시명</t>
    <phoneticPr fontId="4" type="noConversion"/>
  </si>
  <si>
    <t>차시목표</t>
    <phoneticPr fontId="4" type="noConversion"/>
  </si>
  <si>
    <t>주요훈련내용</t>
    <phoneticPr fontId="4" type="noConversion"/>
  </si>
  <si>
    <t>교수학습방법</t>
    <phoneticPr fontId="4" type="noConversion"/>
  </si>
  <si>
    <t>주요학습활동</t>
    <phoneticPr fontId="4" type="noConversion"/>
  </si>
  <si>
    <t>인터넷</t>
    <phoneticPr fontId="4" type="noConversion"/>
  </si>
  <si>
    <t>1. 테슬라가 기존 플레이어들과 어떻게 다른 방식으로 신기술에 접근했는지 설명할 수 있다. 
2. 기술 수준에 따른 자율 주행차의 단계별 구분을 인지하고 각 차종을 분류할 수 있다.
3. 빅데이터와 머신러닝의 기본 개념을 이해하고 자율 주행차 분야에 어떻게 접목됐는지 설명할 수 있다.</t>
    <phoneticPr fontId="4" type="noConversion"/>
  </si>
  <si>
    <t xml:space="preserve">1. 드라이버의 종말
2. 자율 주행차 시대의 개막
3. 자율 주행차, 대세로 떠오를까?
명견만리 플러스
</t>
    <phoneticPr fontId="4" type="noConversion"/>
  </si>
  <si>
    <t>강의법</t>
    <phoneticPr fontId="4" type="noConversion"/>
  </si>
  <si>
    <t>1. 테슬라가 전기차를 상품으로써 성공시킬 수 있었던 이유를 설명할 수 있다.
2. 테슬라의 사례에서 태양광 산업과 연계한 에너지 생태계의 변화를 이해하고 미래 에너지 산업의 방향성을 설명할 수 있다.
3. 전기차 대세론’의 찬반 논쟁을 정확히 이해하고 산업 전반에 걸친 근거들을 토대로 양측 입장을 정확히 설명할 수 있다.</t>
    <phoneticPr fontId="4" type="noConversion"/>
  </si>
  <si>
    <t xml:space="preserve">1. 내연기관의 종말
2. 테슬라, 자동차만 파는 회사가 아니다.
3. 전기차, 내연기관을 대체할 수 있을까?
명견만리 플러스
</t>
    <phoneticPr fontId="4" type="noConversion"/>
  </si>
  <si>
    <t>강의법</t>
    <phoneticPr fontId="4" type="noConversion"/>
  </si>
  <si>
    <t>[Scanning] 학습 주제에 맞는 사례 및 이야기가 제시되며, 차시별 학습주제와 해당 차시 학습을 통해 달성할 학습목표 제시 
[Learning] 관련지식을 전달하는 강사들의 대화법 영상으로 전반적인 학습내용을 제시하고 명견만리 플러스를 통해 업무에 필요한 내용을 전개 
[Incubating] 학습자의 의견작성활동 및 전문가 의견 확인
[Highlighting] 퀴즈를 통해 자신의 이해 및 성취 정도를 확인하고, 주요 학습내용을 요약 정리하며 다음 차시 예고</t>
    <phoneticPr fontId="4" type="noConversion"/>
  </si>
  <si>
    <t>인터넷</t>
    <phoneticPr fontId="4" type="noConversion"/>
  </si>
  <si>
    <t>1.전기차의 생산 방식이 전통적인 제조업의 행태와 어떤 차이가 있는지 이해하고  산업에 끼치는 영향을 설명할 수 있다.
2. 플랫폼의 개념을 정확히 알고 자동차 산업에서 어떻게 활용되는지에 대해 설명할 수 있다. 
3. 전기차 생산 과정을 중심으로 모듈화와 글로벌 소싱 및 스마트 팩토리에 대한  이해도를 높이고 미래 제조업의 변화에 대해 설명할 수 있다.  ​</t>
    <phoneticPr fontId="4" type="noConversion"/>
  </si>
  <si>
    <t xml:space="preserve">1. 전통적인 제조업의 종말
2. 플랫폼 시대의 개막
3. 모듈화와 글로벌 소싱, 스마트 팩토리
명견만리 플러스
</t>
    <phoneticPr fontId="4" type="noConversion"/>
  </si>
  <si>
    <t>1. 자동차와 IT의 결합, 스마트카의 개념을 이해하고 기술 현황과 산업 전반에 주는 시사점을 설명할 수 있다.
2. 인공지능의 개념, 자동차와 인공지능의 접목 사례 등을 확인하고 타 분야에서 인공지능의 적용 가능성을 설명할 수 있다.
3. 커넥티드카의 개념을 숙지하고 통신 시장에서 커넥티드카의 역할과 우리 생활에 일어날 변화를 예측, 대비하여 설명할 수 있다.</t>
    <phoneticPr fontId="4" type="noConversion"/>
  </si>
  <si>
    <t xml:space="preserve">1. 스마트카의 등장
2. 자동차와 인공지능
3. 자동차와 연결성
명견만리 플러스
</t>
    <phoneticPr fontId="4" type="noConversion"/>
  </si>
  <si>
    <t>1. 카쉐어링의 개념, 장점과 단점을 파악하고 최근 업계의 흐름을 통해 공유경제의 특징과 의의를 설명할 수 있다. 
2. 완성차 업체들이 카쉐어링에 직접 뛰어드는 사례를 확인하고 공유경제가 전통적인 제조업에 미치는 영향, 4차 산업혁명 속에서 카쉐어링의 지위와 영향력 등을 설명할 수 있다.
3. 블록체인의 개념을 이해하고 자동차 산업을 통해 다양한 분야에 접목할 수 있는 응용력에 대해 설명할 수 있다.</t>
    <phoneticPr fontId="4" type="noConversion"/>
  </si>
  <si>
    <t xml:space="preserve">1. 자동차, 사서 타는 시대에서 나눠 타는 시대로
2. 완성차 업계, 카셰어링에 눈을 돌리다.
3. 자동차 산업과 블록 체인
명견만리 플러스
</t>
    <phoneticPr fontId="4" type="noConversion"/>
  </si>
  <si>
    <t>1. 인공지능의 개념과 역할을 이해하고 현재 종사하고 있는 분야에 어떻게 적용될지 설명할 수 있다.
2. 피상적인 인공지능에 대한 이해를 벗어나 실제 산업에 적용되는 양상을 설명할 수 있다.
3. 빅데이터와 인공지능의 관계를 확인하고 산업 현장에서 인공지능이 실제 활용되는 방식을 설명할 수 있다.</t>
    <phoneticPr fontId="4" type="noConversion"/>
  </si>
  <si>
    <t xml:space="preserve">1. 인공지능이란 무엇인가
2. 인공지능의 두 가지 측면
3. 빅데이터와 인공지능, 이종산업 간 융합의 핵심
명견만리 플러스
</t>
    <phoneticPr fontId="4" type="noConversion"/>
  </si>
  <si>
    <t>1. IoT의 정의와 파급력을 이해하고 실제 우리 삶에 끼칠 영향을 파악해 설명할 수 있다.
2. 자동차 업계에서 IoT의 적용 사례를 구체적으로 파악, 해당 기술의 의의를 타 분야에서도 적용할 수 있는 응용력을 설명할 수 있다.
3. 머신러닝에 대한 개념을 배우고 자동차의 IT 기기화가 가져올 변화를 설명할 수 있다.</t>
    <phoneticPr fontId="4" type="noConversion"/>
  </si>
  <si>
    <t>1. IoT의 이해
2. IoT의 활용 사례: 자동차 업계를 중심으로
3. IoT가 가져올 변화
명견만리 플러스</t>
    <phoneticPr fontId="4" type="noConversion"/>
  </si>
  <si>
    <t>1. 소비자 경험(UX)의 개념을 이해하고, 제품을 바라보는 기업과 소비자의 시각이 변화하고 있다는 점에 주목해 이를 다양한 업계의 미래 전략 수립에 대해 설명할 수 있다.
2. 인공지능이 보편화된 사회의 다양한 양상을 직접 설명할 수 있는 통찰력을 기르고,  이를 통해 자신이 속한 분야의 전망을 설명할 수 있다.
3. 인공지능에 대한 이해를 바탕으로 미래사회의 변화를 예측하고,  새로운 비즈니스 모델을 설명할 수 있다.</t>
    <phoneticPr fontId="4" type="noConversion"/>
  </si>
  <si>
    <t>1. 소비자 경험(UX)이란?
2. 인공지능, 기회인가 위기인가
3. 우리가 진정 인공지능에 바라는 건 무엇인가?
명견만리 플러스</t>
    <phoneticPr fontId="4" type="noConversion"/>
  </si>
  <si>
    <t>[Scanning] 학습 주제에 맞는 사례 및 이야기가 제시되며, 차시별 학습주제와 해당 차시 학습을 통해 달성할 학습목표 제시 
[Learning] 관련지식을 전달하는 강사들의 대화법 영상으로 전반적인 학습내용을 제시하고 명견만리 플러스를 통해 업무에 활용할 내용을 전개 
[Incubating] 학습자의 의견작성활동 및 전문가 의견 확인
[Highlighting] 퀴즈를 통해 자신의 이해 및 성취 정도를 확인하고, 주요 학습내용을 요약 정리하며 다음 차시 예고</t>
    <phoneticPr fontId="4" type="noConversion"/>
  </si>
  <si>
    <t>[Scanning] 학습 주제에 맞는 사례 및 이야기가 제시되며, 차시별 학습주제와 해당 차시 학습을 통해 달성할 학습목표 제시 
[Learning] 관련지식을 전달하는 강사들의 대화법 영상으로 전반적인 학습내용을 제시하고 명견만리 플러스를 통해 업무에 활용할 내용을 전개 
[Incubating] 학습자의 의견작성활동 및 전문가 의견 확인
[Highlighting] 퀴즈를 통해 자신의 이해 및 성취 정도를 확인하고, 주요 학습내용을 요약 정리하며 다음 차시 예고</t>
    <phoneticPr fontId="4" type="noConversion"/>
  </si>
  <si>
    <t>[비즈니스 명견만리] 테슬라가 말한다! 4차 산업혁명과 인공지능의 미래</t>
    <phoneticPr fontId="4" type="noConversion"/>
  </si>
  <si>
    <t>구글을 위시한 IT 업체들이 적극적으로 뛰어들면서 자율주행 기술 발전에 속도가 붙었다.</t>
    <phoneticPr fontId="21" type="noConversion"/>
  </si>
  <si>
    <t>테슬라의 오토파일럿은 이름과 달리 자율주행 기술 LV.2 수준이다. 즉, 제한된 상황에서 일시적인 자율주행모드를 유지하는 수준이다. 기본적으로 운전자가 직접 운전대를 잡고 차를 몰아야 하는 시스템이다.</t>
    <phoneticPr fontId="21" type="noConversion"/>
  </si>
  <si>
    <t>자율주행 LV.5 에선 무인자동차 단계도 상정하고 있다.</t>
    <phoneticPr fontId="21" type="noConversion"/>
  </si>
  <si>
    <t>테슬라는 오토파일럿의 상용화로 시장에서 진보된 기술을 보유한 회사라는 평가를 받는 데 성공했다.</t>
    <phoneticPr fontId="21" type="noConversion"/>
  </si>
  <si>
    <t>현재 시중에 나와 있는 자율주행 기술 중 반응속도가 가장 우수하다는 평가를 받기도 했다.</t>
    <phoneticPr fontId="21" type="noConversion"/>
  </si>
  <si>
    <t>운전자는 주행에 전혀 간섭할 필요가 없다.</t>
    <phoneticPr fontId="21" type="noConversion"/>
  </si>
  <si>
    <t>일부 제한된 구간에서 차가 스스로 주행할 수 있는 기술이다.</t>
    <phoneticPr fontId="21" type="noConversion"/>
  </si>
  <si>
    <t>테슬라가 내세우는 자율주행 패키지 ‘오토파일럿’에 대한 설명으로 옳지 않은 것은?</t>
    <phoneticPr fontId="21" type="noConversion"/>
  </si>
  <si>
    <t>자율주행차는 기술 정도에 따라 6단계로 구분하는 게 일반적이다. 다음 중 자율주행차의 각 단계별 설명으로 옳지 않은 것은?</t>
    <phoneticPr fontId="21" type="noConversion"/>
  </si>
  <si>
    <t>자율주행차 0단계는 오직 기계장치만으로 작동하는 자동차를 지칭한다는 점에서 진정한 의미의 자율주행차로 보기엔 무리가 있다.</t>
    <phoneticPr fontId="21" type="noConversion"/>
  </si>
  <si>
    <t>최근 신차에 적용된 기술 등을 고려해보면 현재 소비자들은 레벨2의 자율주행차를 경험할 수 있는 환경이 조성됐다.</t>
    <phoneticPr fontId="21" type="noConversion"/>
  </si>
  <si>
    <t>자율주행차는 무인자동차로 기능할 여지가 없다.</t>
    <phoneticPr fontId="21" type="noConversion"/>
  </si>
  <si>
    <t>지구온난화 등 환경문제가 심각해지면서 주행 중 배출가스를 내뿜지 않는 전기차에 대한 관심이 높아지기 시작했다.</t>
    <phoneticPr fontId="21" type="noConversion"/>
  </si>
  <si>
    <t>전기차 시장 확대와 태양광 발전 기술의 발전은 화석연료 수요 감소를 불러올 전망이다.</t>
    <phoneticPr fontId="21" type="noConversion"/>
  </si>
  <si>
    <t>발전 시설 중 화력발전소의 비중이 높은 만큼 전기차의 등장은 화석연료의 새로운 수요 창출을 의미한다.</t>
    <phoneticPr fontId="21" type="noConversion"/>
  </si>
  <si>
    <t>신재생에너지의 핵심 요소 중 하나인 태양광 발전 패널의 가격이 점차 하락하는 추세다.</t>
    <phoneticPr fontId="21" type="noConversion"/>
  </si>
  <si>
    <t>엘론 머스크 본인이 생산 규모를 하향 조정하지 않았다. 다만 테슬라는 지금까지도 공급능력 부족에 시달리고 있다.</t>
    <phoneticPr fontId="21" type="noConversion"/>
  </si>
  <si>
    <t>전기차를 필두로 배터리 생산, 태양광 발전 등에 이르는 새로운 산업 생태계를 조성하겠다는 계획의 일환으로 전기차 사업을 추진했다.</t>
    <phoneticPr fontId="21" type="noConversion"/>
  </si>
  <si>
    <t>전기차를 ‘움직이는 IT기기’로 보는 시각 덕분에 필요한 생산 규모를 하향 조정 했다.</t>
    <phoneticPr fontId="21" type="noConversion"/>
  </si>
  <si>
    <t>각국의 자동차 배출가스 규제 강화로 전기차 시장 성장 가능성이 높아졌다.</t>
    <phoneticPr fontId="21" type="noConversion"/>
  </si>
  <si>
    <t>신규 플레이어가 자동차 생산에 뛰어들기엔 내연기관 분야는 진입장벽이 높았다.</t>
    <phoneticPr fontId="21" type="noConversion"/>
  </si>
  <si>
    <t>엘론 머스크가 테슬라를 통해 전기차 산업에 진출하게 된 이유로 적절하지 않은 것은?</t>
    <phoneticPr fontId="21" type="noConversion"/>
  </si>
  <si>
    <t>테슬라의 등장 이후 전기차 분야의 성장에 속도가 붙기 시작했다는 평가가 지배적이다. 테슬라가 전기차 시장에 미친 영향으로 옳은 것은?</t>
    <phoneticPr fontId="21" type="noConversion"/>
  </si>
  <si>
    <t>270km 이상 주행거리를 확보한 전기차를 출시하면서 이용자가 느끼는 불안감을 상당부분 해소할 수 있었다.</t>
    <phoneticPr fontId="21" type="noConversion"/>
  </si>
  <si>
    <t>전용 충전기 ‘슈퍼차저’를 통해 탄탄한 수익구조를 사업 초기에 구축할 수 있었다.</t>
    <phoneticPr fontId="21" type="noConversion"/>
  </si>
  <si>
    <t>전기차의 친환경성을 극대화하는 한편 저렴한 가격으로 전기차 대중화 시대를 여는 데 성공했다.</t>
    <phoneticPr fontId="21" type="noConversion"/>
  </si>
  <si>
    <t>대규모 투자 유치에 성공하면서 기존 완성차 업체들의 생산 능력을 압도하는 설비를 조기에 확보했다.</t>
    <phoneticPr fontId="21" type="noConversion"/>
  </si>
  <si>
    <t>테슬라가 전용 충전기 ‘슈퍼차저’를 보급하고 충전료 무료 선언을 한 것은 충전사업권 독점보다 전기차 생산과 판매, 배터리 생산, 충전에 이르는 전기 중심의 새로운 에너지 생태계 구축을 위한 포석이었다.</t>
    <phoneticPr fontId="21" type="noConversion"/>
  </si>
  <si>
    <t>(4)의 경우 BMW가 아마존 스마트 스피커 엘릭사를 BMW와 MINI 전 차종에 적용한다는 계획을 밝혔다.</t>
    <phoneticPr fontId="21" type="noConversion"/>
  </si>
  <si>
    <t>자동차 업계에서 스마트 스피커를 적용한 사례는 현재 없다.</t>
    <phoneticPr fontId="21" type="noConversion"/>
  </si>
  <si>
    <t>스마트 스피커가 자연언어의 이해와 명령 송·수신, 다양한 기기의 통합 관리 제어 등의 기능을 수행하기 위해 인공지능 기술이 필수적이다.</t>
    <phoneticPr fontId="21" type="noConversion"/>
  </si>
  <si>
    <t>자동차에 스마트 스피커가 적용되면 운전자가 주행에 집중할 수 있어 안전운전에 도움이 된다.</t>
    <phoneticPr fontId="21" type="noConversion"/>
  </si>
  <si>
    <t>스마트 스피커는 이용자의 음성을 인식해 연결된 사물들을 작동시키거나 복잡한 명령을 수행하는 IT기기다.</t>
    <phoneticPr fontId="21" type="noConversion"/>
  </si>
  <si>
    <t>스마트 스피커와 스마트카에 대한 다음 서술 중 옳지 않은 것은?</t>
    <phoneticPr fontId="21" type="noConversion"/>
  </si>
  <si>
    <t>스마트카의 등장으로 내비게이션 기술도 진화하고 있다. 4차 산업혁명의 주요 기술과 내비게이션의 발전 양상에 대한 설명으로 옳은 것은?</t>
    <phoneticPr fontId="21" type="noConversion"/>
  </si>
  <si>
    <t>내비게이션이 발전하면 경로와 예상 도착시간 뿐만 아니라 연료사용량도 정확히 예측 가능할 것이다.</t>
    <phoneticPr fontId="21" type="noConversion"/>
  </si>
  <si>
    <t>내비게이션은 경로 안내 본연의 기능에 충실하도록 부가 기능을 단순화 하는 방향으로 개발되고 있다.</t>
    <phoneticPr fontId="21" type="noConversion"/>
  </si>
  <si>
    <t>차는 도로 위를 2차원적으로 이동한다는 점에서 3D 내비게이션은 육상 운송 분야보다 항공, 선박 분야에 주로 활용될 전망이다.</t>
    <phoneticPr fontId="21" type="noConversion"/>
  </si>
  <si>
    <t xml:space="preserve">내비게이션은 비교적 일찍 상용화된 기술로 자율주행차 개발과 연관성은 상대적으로 적은 편이다. </t>
    <phoneticPr fontId="21" type="noConversion"/>
  </si>
  <si>
    <t>최근 신차에 널리 보급된 열선 스티어링휠도 ADAS의 일종이다.</t>
    <phoneticPr fontId="21" type="noConversion"/>
  </si>
  <si>
    <t>주행 시 안전을 고려해 운전에 개입하는 기능은 법적으로 엄격히 금지된다.</t>
    <phoneticPr fontId="21" type="noConversion"/>
  </si>
  <si>
    <t>넓은 의미에서 ADAS는 운전자가 가급적 물리적인 행위를 하지 않도록 도와주는 기능을 말한다.</t>
    <phoneticPr fontId="21" type="noConversion"/>
  </si>
  <si>
    <t>최근 개발 추세는 안전보다 주행 성능 강화에 초점이 맞춰져 있다.</t>
    <phoneticPr fontId="21" type="noConversion"/>
  </si>
  <si>
    <t>첨단 운전자 보조 시스템(ADAS)에 대한 설명으로 옳은 것은?</t>
    <phoneticPr fontId="21" type="noConversion"/>
  </si>
  <si>
    <t>국내 커넥티드카 시장의 현황에 대한 설명으로 옳은 것은?</t>
    <phoneticPr fontId="21" type="noConversion"/>
  </si>
  <si>
    <t>완성차 업체 간 독자적인 커넥티드카 기술 개발이 한창이다.</t>
    <phoneticPr fontId="21" type="noConversion"/>
  </si>
  <si>
    <t>커넥티드카 업계의 매출 대비 연구개발 투자액은 IT업계 평균을 상회한다.</t>
    <phoneticPr fontId="21" type="noConversion"/>
  </si>
  <si>
    <t>커넥티드카 실증 실험을 위한 대규모 시설이 최근 정부 주도로 국내에도 준공됐다.</t>
    <phoneticPr fontId="21" type="noConversion"/>
  </si>
  <si>
    <t>완성차 업체들의 적극적인 투자에 비해 통신업계의 반응은 미온적이다.</t>
    <phoneticPr fontId="21" type="noConversion"/>
  </si>
  <si>
    <t>(1)과 (4)의 경우 집중력 저하와 비체계적 실수 등 human error를 방지할 수 있다는 점에서 자율주행차가 인간이 운전하는 자동차보다 안전하다는 견해가 지배적이다. 
(3)의 경우 구글이 5년 동안 자율주행차 실증데이터를 수집하는 동안 발생한 사고 중 자율주행차가 원인이었던 사례는 단 한 건도 보고되지 않았다.</t>
    <phoneticPr fontId="4" type="noConversion"/>
  </si>
  <si>
    <t>(1) 의 경우 완성차 업체들은 2020년 전후로 LV.3 수준의 자율주행차 양산화를 공식적으로 선언하고 있다.
(2)의 경우 구글과 테슬라 등장 이후 완성차 업체들도 자율주행차 개발에 속도전을 시작했다.
(4)의 경우 구글과 애플의 사례에서 볼 수 있듯 기존 완성차 업체가 아니라도 기술만 있으면 얼마든지 시장에 진입할 수 있다.</t>
    <phoneticPr fontId="21" type="noConversion"/>
  </si>
  <si>
    <t>(1)의 경우 전기차의 전력 공급원이 화력발전이나 원자력이라면 여기서 발생하는 오염물질 때문에 친환경 성격이 퇴색된다.
(3)의 경우 전기차의 친환경성을 극대화하기 위해 친환경 재생에너지 사용확대가 필요하다.
(4)는 최근 각국의 원전사고로 인해 원자력이 더 이상 안전한 에너지원이 아니라는 인식이 확대되면서 중국 등 일부 국가를 제외하면 원자력 발전을 포기하거나 설비를 축소하고 있는 추세다.</t>
    <phoneticPr fontId="21" type="noConversion"/>
  </si>
  <si>
    <t>(4)의 경우 전기차는 일반 내연기관차보다 부품수가 적고 전자부품의 비중이 높아지면서 자동차보다 가전제품을 생산하는 방식과 유사하게 전환된다.</t>
    <phoneticPr fontId="21" type="noConversion"/>
  </si>
  <si>
    <t>(1)의 경우 하나의 차체로 다수의 자동차를 개발하는 게 플랫폼이다.
(2)의 경우 다품종 소량생산으로 변화가 발생한다.
(4)의 경우 소비자 중심의 자동차 생산 구조로 개편 되고 있다.</t>
    <phoneticPr fontId="21" type="noConversion"/>
  </si>
  <si>
    <t>(1)의 경우 모듈은 부품이 조립된 클러스터를 설명이다.
(2)의 경우 독립된 소프트웨어에 대한 설명이다.
(4)는 강의 시 설명했던 내용으로 신체를 하나의 완성품으로 본다면 팔은 하나의 모듈로 간주할 수 있다.</t>
    <phoneticPr fontId="21" type="noConversion"/>
  </si>
  <si>
    <t>(1)의 경우 완성차와 부품사, IT업체와 통신사 간 협업이 한창 진행 중이다.
(2)는 커넥티드카 업계의 매출 대비 연구개발 투자액은 IT업계 평균을 하회한다.
(3)가 경기도 화성에 위치한 k-시티이다.
(4)의 경우 통신업계의 진출이 활발해 지고 있다.</t>
    <phoneticPr fontId="21" type="noConversion"/>
  </si>
  <si>
    <t>(1)의 경우 ADAS 개발 트랜드는 안전에 초점을 맞춰져 있다.
(3)의 경우 최신 ADAS는 긴급 상황에서 운전에 개입하는 영역까지 개발되고 있다.
(4)의 열선 스티어링휠은 단순 편의품목이지 운전을 보조해주는 개념이 아니다.</t>
    <phoneticPr fontId="21" type="noConversion"/>
  </si>
  <si>
    <t>(2)의 경우 내비게이션은 최근 다양한 부가기능이 추가되는 중이다.
(3)는 3D 내비게이션이 정확한 주행 위치 정보 등을 파악할 수 있단 점에서 자율주행차 개발에 중요한 역할을 할 전망이다.
(4)는 내비게이션의 경로 탐색 기능은 자율주행차의 가장 기본적인 전제 조건 중 하나이다.</t>
    <phoneticPr fontId="21" type="noConversion"/>
  </si>
  <si>
    <t>인공신경망은 바이오와 IT의 융합 기술로 유기물로 물리적 실체를 구성한다.</t>
    <phoneticPr fontId="4" type="noConversion"/>
  </si>
  <si>
    <t>유비쿼터스는 ‘언제 어디에나 존재한다’는 뜻의 라틴어로, 사용자가 컴퓨터나 네트워크를 의식하지 않고 장소에 상관없이 자유롭게 네트워크에 접속할 수 있는 환경을 말한다.</t>
    <phoneticPr fontId="4" type="noConversion"/>
  </si>
  <si>
    <t>(2) 규칙성이 쉽게 발견되는 선형 패턴의 자료라면 일반적인 분석툴로도 충분하다.
(3)경우 작동기재는 직렬이 아닌 병렬, 전체 처리가 아니라 부분 별 동시 처리가 맞는 설명이다. 
(4) 인공지능은 프로그램 상 개념으로 유기물에 의한 물리적 실체를 구성하지 않는다.</t>
    <phoneticPr fontId="4" type="noConversion"/>
  </si>
  <si>
    <t>NCS 
능력단위 요소 분류번호 및 능력단위요소 명</t>
  </si>
  <si>
    <t>NCS 적용 예외사항</t>
  </si>
  <si>
    <t>개별화/맞춤화 상호작용</t>
  </si>
  <si>
    <t>상호작용 구분</t>
  </si>
  <si>
    <t>세부내용</t>
  </si>
  <si>
    <t>(2) 의 경우 슈퍼차저는 이용료가 무료이기 때문에 수익을 낼 수 없다.
(3)의 경우 테슬라 차 가격이 럭셔리 브랜드 중형 세단 이상으로 가격이 책정됐다.
(4)의 경우 대규모 투자유치에 성공한 건 맞지만 설비 규모는 기존 완성차 업체와 비교할 수 없을 만큼 작다.</t>
    <phoneticPr fontId="21" type="noConversion"/>
  </si>
  <si>
    <t>자율주행차에는 인공지능. 빅데이터, 사물인터넷(IoT) 등 4차 산업혁명의 핵심 기술들이 적극 반영되어있다.</t>
    <phoneticPr fontId="4" type="noConversion"/>
  </si>
  <si>
    <t>테슬라의 등장 이전 완성차 업체들은 전기차 분야에 소극적이었다는 평가를 받고 있다. 관련 서술 중 옳지 않은 것은?</t>
  </si>
  <si>
    <t>음성인식률이 50%만 넘어도 실용화하기 충분해서이다.</t>
  </si>
  <si>
    <t>위 상황에서 자율주행차의 인공지능이 탑승객 보호를 최우선적으로 고려하도록 프로그래밍 됐다면 도로 위 다수의 행인이 피해를 입더라도 탑승객을 지키기 위해 행인과 충돌하는 선택을 할 것이다.</t>
  </si>
  <si>
    <t>자율주행차 판매가 본격적으로 시작되기 전 사고 책임 유무를 가릴 수 있는 사회적 합의를 도출해내는 것이 중요한 과제로 떠올랐다.</t>
  </si>
  <si>
    <t>다음 중 운전자의 행동 패턴과 생체 패턴을 인공지능이 분석할 경우 탑승객에게 제공할 수 있는 기능이 아닌 것은?</t>
  </si>
  <si>
    <t>인공신경망은 인간의 뇌 신경망을 모방, 유사하게 작동하는 학습 알고리즘이다.</t>
  </si>
  <si>
    <t>레벨 3 자율주행차는 부분 자율주행차로, 운전자가 원할 경우 자율주행 기능을 활성화시킬 수 있지만, 언제든 수동모드로 변환 가능해야 한다. 즉, 레벨3 자율주행차는 운전자가 언제든 주행에 개입할 여지가 있다.</t>
  </si>
  <si>
    <t>자동차의 IT화는 필요 부품 수의 감소, 조립 공정의 단순화, 모듈 적용 확대 등을 야기한다. 이는 생산자의 원가 절감에 기여하는 요소지 부담을 가중시키는 원인이 아니다.</t>
  </si>
  <si>
    <t>(2)의 경우 커넥티드카는 통신기술과 자동차의 연계를 통해 정확하고 신속한 경로 탐색, 안전한 주행, 탑승객 편의를 위한 다양한 정보의 제공 등의 기능을 제공한다. 이를 위해 차와 차, 차와 도로, 차와 보행자 등 주행 환경을 구성하는 요소들과의 통신과 함께 다양한 정보를 검색할 수 있도록 인터넷과의 연결도 중요하다. 정교한 커넥티드카 환경을 위해 풍부한 정보풀이 필수적이며, 사전에 입력된 정보를 전달하는 정도로는 커넥티드카 기술이라 지칭하기 부족하다.
(1)의 경우 커넥티드카의 핵심은 실제 교통상황 등 도로환경과의 연결과 온라인 상의 접근 가능성이 동시에 중요하다.
(3)의 경우 최대한 많은 정보를 수집해 분석하는 것이 커넥티드카에 유리하다. 
(4)의 경우 사전에 입력된 정보를 단순히 운전자에게 전달하는 정도로 커넥티드카라고 부르기엔 무리가 있다.</t>
  </si>
  <si>
    <t>운송수단과 수하물 등의 위치 확인과 긴급상황 발생시 신호 감지 등은 자동차보다 선박과 항공 분야에서 앞서 소개된 기술이다.</t>
  </si>
  <si>
    <t>스마트홈의 핵심은 주거공간 내 가전기기 등을 어디서나 원격으로 제어할 수 있다는 점이다. 이를 위해 사물인터넷의 구현이 필수적이다. 각 가전기기는 언제든 온라인에 연결되어 있어야하고, 이용자는 PC나 스마트기기 등을 통해 언제나 원할 때 집안에 있는 기기들과 통신할 수 있어야 한다. 여기에 가전기기 자체가 이용자 외의 대상에게 온라인상으로 신호를 보낼 수도 있다. 냉장고가 저장 중인 식재료 상태를 확인, 쇼핑몰 등에 주문을 넣을 수도 있다.</t>
  </si>
  <si>
    <t>총 평가문항 수</t>
  </si>
  <si>
    <t xml:space="preserve">출제문항 수 </t>
    <phoneticPr fontId="4" type="noConversion"/>
  </si>
  <si>
    <t>총 평가문항 수</t>
    <phoneticPr fontId="4" type="noConversion"/>
  </si>
  <si>
    <t>시험시간</t>
    <phoneticPr fontId="4" type="noConversion"/>
  </si>
  <si>
    <t xml:space="preserve">출제문항 수 </t>
    <phoneticPr fontId="4" type="noConversion"/>
  </si>
  <si>
    <t>60분</t>
    <phoneticPr fontId="4" type="noConversion"/>
  </si>
  <si>
    <t>서술형</t>
    <phoneticPr fontId="4" type="noConversion"/>
  </si>
  <si>
    <t>4차 산업혁명의 핵심 개념으로 인공지능, 빅데이터, 사물인터넷(IOT), 머신러닝 등이 거론된다. 인공지능의 정의에 대해 설명하시오.</t>
    <phoneticPr fontId="4" type="noConversion"/>
  </si>
  <si>
    <t>빅데이터 구축을 위해 각광 받는 기술이 사물인터넷이다. 사물인터넷이 어떤 방식으로 빅데이터를 구축하는지 간략히 서술하시오.</t>
  </si>
  <si>
    <t>- ‘스스로 판단을 내린다’ 설명 시 점수 부여(10점)   - ‘미래 예측’의 설명 시 점수 부여(10점)</t>
    <phoneticPr fontId="4" type="noConversion"/>
  </si>
  <si>
    <t>4차 산업혁명 시대에 직무 담당자로서 인간에게 요구되는 조건은 무엇인가? 해당 조건을 배양하기 위해 우리가 해야 할 노력은 무엇인가?</t>
  </si>
  <si>
    <t>수업 시간에 배웠던 4차 산업혁명과 인공지능 및 다양한 기술의 내용을 숙지하고, 이를 통해 각 학습자가 실제 업무 및 생활환경 속에서 앞으로 다가올 미래에 대비할 수 있는 통찰력을 기르고, 문제 풀이 과정에서 개념을 명확히 정립하도록 한다.</t>
    <phoneticPr fontId="4" type="noConversion"/>
  </si>
  <si>
    <t>4차 산업혁명의 근간을 이루는 기술 중 빅데이터와 사물인터넷 간의 관계는 특히 중요하다. 각 기술 간 정확한 개념을 설명할 수 있도록 수업 내용을 정확히 파악하고 이해하도록 한다.</t>
    <phoneticPr fontId="4" type="noConversion"/>
  </si>
  <si>
    <t>4차 산업혁명을 이해하기 위해 인공지능과 빅데이터, 사물인터넷과 머신러닝 등 기술적 개념을 정립할 수 있다.</t>
  </si>
  <si>
    <t>객관식 20문항, 서술형 1문항</t>
    <phoneticPr fontId="4" type="noConversion"/>
  </si>
  <si>
    <t>5문항</t>
    <phoneticPr fontId="4" type="noConversion"/>
  </si>
  <si>
    <t>1</t>
    <phoneticPr fontId="21" type="noConversion"/>
  </si>
  <si>
    <t>5</t>
  </si>
  <si>
    <t>2</t>
  </si>
  <si>
    <t>3</t>
  </si>
  <si>
    <t>4</t>
  </si>
  <si>
    <t>5</t>
    <phoneticPr fontId="21" type="noConversion"/>
  </si>
  <si>
    <t>5문항</t>
    <phoneticPr fontId="4" type="noConversion"/>
  </si>
  <si>
    <t>객관식</t>
  </si>
  <si>
    <t>1</t>
    <phoneticPr fontId="4" type="noConversion"/>
  </si>
  <si>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</si>
  <si>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</si>
  <si>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</si>
  <si>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</si>
  <si>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</si>
  <si>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</si>
  <si>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</si>
  <si>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</si>
  <si>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</si>
  <si>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</si>
  <si>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</si>
  <si>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</si>
  <si>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</si>
  <si>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</si>
  <si>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</si>
  <si>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</si>
  <si>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</si>
  <si>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</si>
  <si>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</si>
  <si>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</si>
  <si>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</si>
  <si>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</si>
  <si>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</si>
  <si>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</si>
  <si>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</si>
  <si>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</si>
  <si>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</si>
  <si>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</si>
  <si>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</si>
  <si>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</si>
  <si>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</si>
  <si>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</si>
  <si>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</si>
  <si>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</si>
  <si>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</si>
  <si>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</si>
  <si>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</si>
  <si>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</si>
  <si>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</si>
  <si>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</si>
  <si>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</si>
  <si>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</si>
  <si>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</si>
  <si>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</si>
  <si>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</si>
  <si>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</si>
  <si>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</si>
  <si>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</si>
  <si>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</si>
  <si>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변화를 받아들이는 올바른 자세가 아닌 것은?</t>
  </si>
  <si>
    <t>변화를 늦추기 위해 노력한다.</t>
  </si>
  <si>
    <t>위기도 기회라고 생각한다.</t>
  </si>
  <si>
    <t>미래역량을 키우기 위해 노력한다.</t>
  </si>
  <si>
    <t>변화를 적극적으로 받아들인다.</t>
  </si>
  <si>
    <t xml:space="preserve">변화를 다소 뒤늦게 인지했더라도 위기도 기회라고 생각하고 변화를 적극적으로 받아들이는 이에게는 분명 기회가 될 수도 있다. 위기(危機)라는 한자어 속에는 위기와 기회가 모두 담겨 있다. 이 또한 위기 속에 기회가 있기 때문일 것이다. </t>
  </si>
  <si>
    <t>과학기술의 융복합화'를 통한 4차 산업혁명이 일어나는 근본적인 원인으로 올바른 것은?</t>
  </si>
  <si>
    <t>기술의 가격이 저렴해 졌기 때문이다.</t>
  </si>
  <si>
    <t>소비자가 고성능제품을 원하기 때문이다.</t>
  </si>
  <si>
    <t xml:space="preserve">자본주의사회의 메가트렌드로 인한 문제를 해결하기 위한 기술혁명이다. </t>
  </si>
  <si>
    <t>기업들의 기술혁신 노력때문이다.</t>
  </si>
  <si>
    <t xml:space="preserve">IT전문가이자 뉴욕대학교 언론대학원 교수인 클레이셔키는 “혁명은 한 사회가 새로운 기술을 수용할 때 일어나는 것이 아니라 새로운 습관이 사회에 확산될 때 혁명은 일어난다.” 라고 말했다. 여기서 그가 말한 새로운 습관은 바로 자본주의 사회에서 일어나는 메가트렌드로 인한 다양한 현상들을 의미하고 있다고 볼 수 있을 것이다. </t>
  </si>
  <si>
    <t>4차산업혁명과 관련된 기술이 아닌 것은?</t>
  </si>
  <si>
    <t>사물인터넷</t>
  </si>
  <si>
    <t>QR코드</t>
  </si>
  <si>
    <t>클라우드컴퓨팅</t>
  </si>
  <si>
    <t>빅데이터</t>
  </si>
  <si>
    <t>QR코드[Quick Response Code ]는 바코드보다 훨씬 많은 정보를 담을 수 있는 격자무늬의 2차원 코드이다. 스마트폰으로 QR코드를 스캔하면 각종 정보를 제공받을 수 있다.</t>
  </si>
  <si>
    <t>4차산업혁명과 직접적으로 관련된 메가트렌드는 무엇인가?</t>
  </si>
  <si>
    <t>고령화</t>
  </si>
  <si>
    <t>다문화</t>
  </si>
  <si>
    <t>양극화</t>
  </si>
  <si>
    <t>과학기술의 융복합화</t>
  </si>
  <si>
    <t>과학기술의 융복합화'라는 메가트렌드가 바로 4차산업혁명을 이끄는 변화의 동력이다.</t>
  </si>
  <si>
    <t>인공지능이 우리 삶에 가져올 변화를 묘사한 문장 중 적절하지 않은 것은?</t>
  </si>
  <si>
    <t>4차 산업혁명에선 인간의 창의성을 최대한 발휘하는 능력이 높은 평가를 받을 것이다.</t>
  </si>
  <si>
    <t xml:space="preserve">창의력의 기반은 인간에 대한 깊은 이해다. </t>
  </si>
  <si>
    <t>인공지능 사회는 인간 관계의 단절을 유발한다.</t>
  </si>
  <si>
    <t>인공지능이 일상화된 사회에선 인류는 지금보다 더 많은 시간을 가치 있는 일에 쓸 수 있을 것이다. 비효율적이고 처리하기까지 오래 걸렸던 업무들을 인공지능의 도움으로 효율적이고 신속하게 처리할 수 있을 것이기 때문이다. 직무 수행의 효율은 현재의 생산성을 유지하거나 그 이상의 생산성을 발휘하면서 여가 활동에 더 많은 시간을 쓸 수 있게 된다는 걸 의미한다. 이 경우 업무의 굴레에서 벗어난 현대인들이 지금보다 다양하고 풍성한 인간관계를 맺으며 새로운 사회의 양상을 이끌어낼 수 있을 것이다.</t>
  </si>
  <si>
    <t>이젠 상품에 IoT의 원리가 접목되어야 플랫폼 적합성을 가질 수 있다. 다음 중 그 원리와 관계가 없는 것은?</t>
  </si>
  <si>
    <t xml:space="preserve">연결 </t>
  </si>
  <si>
    <t>차별화</t>
  </si>
  <si>
    <t>소통</t>
  </si>
  <si>
    <t>융합</t>
  </si>
  <si>
    <t>이제 상품들은 서로 연결되고 소통하면서 고객에게 융합 솔루션을 제공하는 형태로 진화하고 있습니다.</t>
  </si>
  <si>
    <t>다음 사물인터넷을 설명한 것 중 맞지 않는 것은?</t>
  </si>
  <si>
    <t>스마트폰이 파편화/분산화된 것이라 할 수 있다.</t>
  </si>
  <si>
    <t>전자나 IT업종, 통신, 자동차, 건설 등 특정 업종에 적용될 수 있는 것이다.</t>
  </si>
  <si>
    <t xml:space="preserve">연결된 사물들은 빅데이터를 만들어낸다. </t>
    <phoneticPr fontId="73" type="noConversion"/>
  </si>
  <si>
    <t>사물의 지능화라고 표현할 수 있다.</t>
  </si>
  <si>
    <t>IoT는 업종에 상관없이 모든 회사가 적용해야 할 거대한 흐름입니다.</t>
  </si>
  <si>
    <t>IoT 시대가 갖는 사업적 함의를 기술한 것으로 적절치 않은 것은?</t>
  </si>
  <si>
    <t>프로덕트에서 플랫폼으로 전환해야 한다.</t>
  </si>
  <si>
    <t>상품에 날개를 달아주는 것이다.</t>
  </si>
  <si>
    <t>기능의 차별화가 더욱 중요해졌다.</t>
  </si>
  <si>
    <t>상품에 지능을 부여해야 한다.</t>
  </si>
  <si>
    <t xml:space="preserve">이젠 차별화가 아니라 차등화해야 합니다. 품질 좋고 차별화되게 만들면 날개 돋친 듯 팔려나가던 ‘울타리 정원’ 시대는 지나갔고, 연결과 통신, 융합을 통해 상품에 날개를 달아줘야 날 수 있는 ‘오픈 플랫폼’ 환경으로 세상이 바뀌었습니다. </t>
  </si>
  <si>
    <t>4차 산업혁명은 시야의 확대와 관점의 전환을 요구하고 있다. 다음 중 적절치 않은 표현은?</t>
  </si>
  <si>
    <t>기업 중심에서 시장 중심으로</t>
  </si>
  <si>
    <t>공장 시각에서 광장 시각으로</t>
  </si>
  <si>
    <t>프로덕트 관점에서 플랫폼 관점으로</t>
  </si>
  <si>
    <t>터널 시야에서 레이다 시야로</t>
  </si>
  <si>
    <t>4차 산업혁명은 시장도 사라지게 하고 플랫폼으로 변화시키고 있습니다.</t>
  </si>
  <si>
    <t>공유경제 시대 기업들이 바꿔야 할 생각으로 맞지 않는 것은?</t>
  </si>
  <si>
    <t>상품력과 생산력을 제고해야 한다.</t>
  </si>
  <si>
    <t>소비자들에게 경제적 이익을 줄 수 있는 플랫폼을 기획해야 한다.</t>
  </si>
  <si>
    <t>오픈 이노베이션, 크라우드 소싱 등을 통해 집단지성을 활용해야 한다.</t>
  </si>
  <si>
    <t>소비자를 마케팅의 대상이 아니라 비즈니스 파트너이자 협업자로 인식해야 한다.</t>
  </si>
  <si>
    <t xml:space="preserve">공유경제는 연결과 융합을 통해 가치를 창출하는 것입니다. 상품의 생산은 공장에서 이루어지지만 가치의 창출은 광장, 즉 오픈 플랫폼에서 일어납니다. </t>
  </si>
  <si>
    <t>55</t>
  </si>
  <si>
    <t>56</t>
  </si>
  <si>
    <t>57</t>
  </si>
  <si>
    <t>58</t>
  </si>
  <si>
    <t>59</t>
  </si>
  <si>
    <t>60</t>
  </si>
  <si>
    <t>직업인으로서 인간에게 필요한 덕목은 결국 기계가 할 수 없는 능력을 발굴하는 것이다. 여기엔 창의적인 사고가 필수적이다. 패턴화할 수 있는 업무는 종류가 무엇이든 인공지능이 영역을 넓혀갈 가능성이 높다. 여기서 본래의 업무를 기계에 빼앗긴다는 사고보다 인공지능을 활용, 업무효율을 높이기 위한 능력 배양이 필수적이다. 창의력 배양은 4차 산업혁명시대에 가장 필수적인 덕목이다. 그런데 창의력의 근원은 인간에 대한 깊은 이해다. 이해관계자와 소비자가 진정 원하는 것을 파악하고, 시장의 니즈에 능동적으로 대응하는 업무방식을 체득해야 할 것이다.</t>
    <phoneticPr fontId="4" type="noConversion"/>
  </si>
  <si>
    <t xml:space="preserve"> '단순 창의력 배양' 설명 시 점수 부여(10점)     '인간에 대한 이해도 증진 내용이 포함'설명 시 점수 부여(10점) </t>
    <phoneticPr fontId="4" type="noConversion"/>
  </si>
  <si>
    <t>객관식 60문항, 서술형 3문항</t>
    <phoneticPr fontId="4"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</si>
  <si>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4"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</si>
  <si>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4" type="noConversion"/>
  </si>
  <si>
    <t>수강 종료 후 수강후기를 작성</t>
    <phoneticPr fontId="4" type="noConversion"/>
  </si>
  <si>
    <t xml:space="preserve"> 로그인&gt; 내강의실 &gt; 수강후기                                          http://ncscenter.kr/study/history.php</t>
    <phoneticPr fontId="4" type="noConversion"/>
  </si>
  <si>
    <t>접속경로</t>
    <phoneticPr fontId="4" type="noConversion"/>
  </si>
  <si>
    <t>8. 설문조사 기능</t>
    <phoneticPr fontId="4" type="noConversion"/>
  </si>
  <si>
    <t>차시 종료 후, 학습목표 별로 정리된 내용을 확인해 볼 수 있으며, Print 버튼을 통해 해당 내용을 인쇄하여 볼 수 있습니다.</t>
    <phoneticPr fontId="4" type="noConversion"/>
  </si>
  <si>
    <t>콘텐츠 입장 후 각 차시 Summary</t>
    <phoneticPr fontId="4" type="noConversion"/>
  </si>
  <si>
    <t>7. 보충심화 학습자료 제공(3)
[자료인쇄]</t>
    <phoneticPr fontId="4" type="noConversion"/>
  </si>
  <si>
    <t>동영상 강의 후 보충학습을 통해 해당 차시의 주제에 관련된 내용을 나레이션이 설명하여 학습을 보충할 수 있습니다.</t>
    <phoneticPr fontId="4" type="noConversion"/>
  </si>
  <si>
    <t>콘텐츠 입장 후 각 차시 Lecture &gt; 심화학습</t>
    <phoneticPr fontId="4" type="noConversion"/>
  </si>
  <si>
    <t>6. 보충심화 학습자료 제공(2)
[보충학습]</t>
    <phoneticPr fontId="4" type="noConversion"/>
  </si>
  <si>
    <t>과정 학습 시 참고할 수 있는 학습자료를 LMS에서 다운로드하여 학습성과를 높일 수 있도록 제공하고 있습니다.</t>
    <phoneticPr fontId="4"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</si>
  <si>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4" type="noConversion"/>
  </si>
  <si>
    <t>접속경로</t>
    <phoneticPr fontId="4" type="noConversion"/>
  </si>
  <si>
    <t>5. 보충심화 학습자료 제공(1)
[학습자료]</t>
    <phoneticPr fontId="4"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</si>
  <si>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4" type="noConversion"/>
  </si>
  <si>
    <t>콘텐츠 입장 후 각 차시</t>
    <phoneticPr fontId="4" type="noConversion"/>
  </si>
  <si>
    <t xml:space="preserve">4. 상호작용(4)_학습자-학습내용
[확인학습]
</t>
  </si>
  <si>
    <t>LMS 기능의 구현 위치 및 이용 방법 등에 대해서 자세히 설명함
1. 수강신청방법
2. 학습진행방법</t>
    <phoneticPr fontId="4" type="noConversion"/>
  </si>
  <si>
    <t>1. 메인 &gt; 고객지원 &gt; 공지사항                      http://ncscenter.kr/bbs/?boardCode=1                                               2. 훈련생로그인 &gt; 고객지원 &gt; 공지사항 &gt; 수강방법안내                 http://ncscenter.kr/bbs/?boardCode=1</t>
    <phoneticPr fontId="4" type="noConversion"/>
  </si>
  <si>
    <t>3. 상호작용(3)_학습자-운영자
[학습 가이드]</t>
    <phoneticPr fontId="4"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</si>
  <si>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4" type="noConversion"/>
  </si>
  <si>
    <t>2. 상호작용(2)_학습자-SME
[생각하기]</t>
    <phoneticPr fontId="4"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</si>
  <si>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4"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</si>
  <si>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4" type="noConversion"/>
  </si>
  <si>
    <t>1. 상호작용(1)_학습자-튜터
[Q&amp;A, 자료실]</t>
    <phoneticPr fontId="4" type="noConversion"/>
  </si>
  <si>
    <t xml:space="preserve">7. 기타 </t>
    <phoneticPr fontId="4" type="noConversion"/>
  </si>
  <si>
    <t>관리자 모드</t>
    <phoneticPr fontId="4" type="noConversion"/>
  </si>
  <si>
    <r>
      <t xml:space="preserve">6. 집체 출결 
및 훈련생관리
</t>
    </r>
    <r>
      <rPr>
        <b/>
        <sz val="11"/>
        <color indexed="12"/>
        <rFont val="맑은 고딕"/>
        <family val="3"/>
        <charset val="129"/>
      </rPr>
      <t>* 집체활동 포함 과정</t>
    </r>
    <phoneticPr fontId="4"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</si>
  <si>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4" type="noConversion"/>
  </si>
  <si>
    <t>5. 훈련생 독려 기능</t>
    <phoneticPr fontId="4" type="noConversion"/>
  </si>
  <si>
    <t xml:space="preserve">튜터 로그인 후 시험 및 과제를 채점하고, 이의제기를 확인하여 피드백할 수 있음. </t>
    <phoneticPr fontId="4" type="noConversion"/>
  </si>
  <si>
    <t>교강사 모드</t>
    <phoneticPr fontId="4" type="noConversion"/>
  </si>
  <si>
    <t xml:space="preserve">수강생의 수강 편의를 최우선으로 하여 화면을 구성함. 수강생이 로그인 후 첫 화면에 수강생들이 가장 궁금해하는 시험, 성적조회, 수료증 코너를 둠 </t>
    <phoneticPr fontId="4"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</si>
  <si>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4" type="noConversion"/>
  </si>
  <si>
    <t>훈련생 모드</t>
    <phoneticPr fontId="4" type="noConversion"/>
  </si>
  <si>
    <t>4. 평가(시험/과제 등) 결과 및 피드백</t>
    <phoneticPr fontId="4" type="noConversion"/>
  </si>
  <si>
    <t xml:space="preserve"> </t>
    <phoneticPr fontId="4" type="noConversion"/>
  </si>
  <si>
    <t xml:space="preserve">메인화면&gt; 훈련생 로그인                                                http://ncscenter.kr/member/agreementCheck.php                                                     </t>
    <phoneticPr fontId="4" type="noConversion"/>
  </si>
  <si>
    <t>3. 평가(과제) 모사답안 기준 및 모사답안 발생 시 처리기준 안내</t>
    <phoneticPr fontId="4" type="noConversion"/>
  </si>
  <si>
    <t xml:space="preserve">1. 메인화면&gt; 교육과정/신청&gt;강의계획서                           http://ncscenter.kr/lecture/?sort01=lecture03                                       2. 훈련생로그인 &gt; 내강의실 &gt; 진행중인과정 &gt; 과정명 클릭                     http://ncscenter.kr/study/       </t>
    <phoneticPr fontId="4" type="noConversion"/>
  </si>
  <si>
    <t>2. 훈련기간/훈련진행절차/수료기준 안내</t>
    <phoneticPr fontId="4"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</si>
  <si>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4" type="noConversion"/>
  </si>
  <si>
    <t>1. 훈련목표/훈련대상/교수진 소개</t>
    <phoneticPr fontId="4" type="noConversion"/>
  </si>
  <si>
    <t>구분</t>
    <phoneticPr fontId="4" type="noConversion"/>
  </si>
  <si>
    <t xml:space="preserve">3. 학사관리 시스템(LMS)  </t>
    <phoneticPr fontId="4" type="noConversion"/>
  </si>
  <si>
    <t>실증 실험 결과 자율주행차의 사고율은 사람이 운전하는 차보다 현격히 낮았다. 자율주행차가 상용화되면 보험업계의 수익성이 개선될 여지가 있다는 분석이 가능하다.</t>
    <phoneticPr fontId="4" type="noConversion"/>
  </si>
  <si>
    <t>(2)의 경우 자율주행차가 정확한 판단을 내리려면 도로 위의 각종 정보, 실시간 교통 정보 등 풍부한 외부 정부의 수집 및 분석이 필수적이다. 
(3)의 경우 머신러닝은 인공지능의 성능을 구현하고 개선하기 위한 알고리즘 정립 기술 또는 방식이다. 
(4)의 경우 자동차업계는 탑승객에게 보다 많은 편의를 제공하기 위해 사물인터넷 기술 개발 및 자동차와의 적용에 적극적이다.</t>
    <phoneticPr fontId="4" type="noConversion"/>
  </si>
  <si>
    <r>
      <t>최근 자율주행차의 분류는 국제자동차공학회(SAE)의 기준에 따라 레벨</t>
    </r>
    <r>
      <rPr>
        <sz val="9"/>
        <color rgb="FFFF0000"/>
        <rFont val="맑은 고딕"/>
        <family val="3"/>
        <charset val="129"/>
      </rPr>
      <t>0</t>
    </r>
    <r>
      <rPr>
        <sz val="9"/>
        <color theme="1"/>
        <rFont val="맑은 고딕"/>
        <family val="3"/>
        <charset val="129"/>
      </rPr>
      <t>부터 5까지 6단계로 구분하는 방식이 통용되고 있다.</t>
    </r>
    <phoneticPr fontId="21" type="noConversion"/>
  </si>
  <si>
    <r>
      <t>전기차 대세론을 부정하는 측은 내연기관이 주는 편리함과 매력을 전기차가 대체할 수 없을 것이라 주장한다</t>
    </r>
    <r>
      <rPr>
        <sz val="9"/>
        <color rgb="FF000000"/>
        <rFont val="한양신명조"/>
        <family val="3"/>
        <charset val="129"/>
      </rPr>
      <t>.</t>
    </r>
  </si>
  <si>
    <r>
      <rPr>
        <sz val="9"/>
        <color rgb="FF000000"/>
        <rFont val="맑은 고딕"/>
        <family val="3"/>
        <charset val="129"/>
        <scheme val="minor"/>
      </rPr>
      <t>전기차 대세론을 찬성하는 측은 전기차의 상품성이 빠르게 개선되고 있는 만큼 향후 소비자들이 내연기관차와 전기차를 같은 선택지로 놓고 비교하는 시대가 올 것으로 전망한다</t>
    </r>
    <r>
      <rPr>
        <sz val="9"/>
        <color rgb="FF000000"/>
        <rFont val="한양신명조"/>
        <family val="3"/>
        <charset val="129"/>
      </rPr>
      <t>.</t>
    </r>
    <phoneticPr fontId="4" type="noConversion"/>
  </si>
  <si>
    <r>
      <rPr>
        <sz val="9"/>
        <color rgb="FF000000"/>
        <rFont val="맑은 고딕"/>
        <family val="3"/>
        <charset val="129"/>
        <scheme val="minor"/>
      </rPr>
      <t>전기차 대세론을 부정하는 측은 화력 발전소나 원자력 발전소 등이 존재하는 한 전기차의 친환경성은 과장된 것이라 주장한다</t>
    </r>
    <r>
      <rPr>
        <sz val="9"/>
        <color rgb="FF000000"/>
        <rFont val="한양신명조"/>
        <family val="3"/>
        <charset val="129"/>
      </rPr>
      <t>.</t>
    </r>
    <phoneticPr fontId="4" type="noConversion"/>
  </si>
  <si>
    <t>61</t>
  </si>
  <si>
    <t>62</t>
  </si>
  <si>
    <t>63</t>
  </si>
  <si>
    <t>- '사물에서 이용자의 정보를 추출' 설명 시 점수 부여(10점)  - ‘무의식성’설명 시 점수 부여(10점)</t>
    <phoneticPr fontId="4" type="noConversion"/>
  </si>
  <si>
    <t xml:space="preserve">인공지능은 컴퓨터가 정보를 분석해 스스로 판단을 내리고 미래를 예측할 수 있도록 만드는 프로그램 또는 이를 구현하는 기술을 의미한다. 인공지능도 사람과 마찬가지로 지적 행위를 하기 위해선 훈련을 위한 교제 또는 판단 근거로서 많은 필요하다. 정교한 인공지능을 구축하기 위해 풍부한 양의 빅데이터가 반드시 필요한 이유다. </t>
    <phoneticPr fontId="4" type="noConversion"/>
  </si>
  <si>
    <t xml:space="preserve">인공지능은 컴퓨터가 정보를 분석해 스스로 판단을 내리고 미래를 예측할 수 있도록 만드는 프로그램 또는 이를 구현하는 기술을 의미한다. 인공지능도 사람과 마찬가지로 지적 행위를 하기 위해선 훈련을 위한 교제 또는 판단 근거로서 많은 필요하다. 정교한 인공지능을 구축하기 위해 풍부한 양의 빅데이터가 반드시 필요한 이유다. </t>
    <phoneticPr fontId="4" type="noConversion"/>
  </si>
  <si>
    <t>- 사물인터넷은 이용자가 의식하지 않고 온갖 사물을 통해 온라인으로 연결되는 게 핵심이다. 이용자가 원격으로 가전기기 등을 제어할 수도 있지만, 반대로 많은 사물을 통해 이용자의 다양한 비문자적 데이터를 수집할 수도 있다. 이용자는 단순히 주변의 사물을 이용하기만 하는 것만으로 생체정보나 행동정보 등이 입력되고, 이는 빅데이터 구축에 유용한 정보원이 된다.</t>
    <phoneticPr fontId="4" type="noConversion"/>
  </si>
  <si>
    <t>- 사물인터넷은 이용자가 의식하지 않고 온갖 사물을 통해 온라인으로 연결되는 게 핵심이다. 이용자가 원격으로 가전기기 등을 제어할 수도 있지만, 반대로 많은 사물을 통해 이용자의 다양한 비문자적 데이터를 수집할 수도 있다. 이용자는 단순히 주변의 사물을 이용하기만 하는 것만으로 생체정보나 행동정보 등이 입력되고, 이는 빅데이터 구축에 유용한 정보원이 된다.</t>
    <phoneticPr fontId="4" type="noConversion"/>
  </si>
  <si>
    <t>직업인으로서 인간에게 필요한 덕목은 결국 기계가 할 수 없는 능력을 발굴하는 것이다. 여기엔 창의적인 사고가 필수적이다. 패턴화할 수 있는 업무는 종류가 무엇이든 인공지능이 영역을 넓혀갈 가능성이 높다. 여기서 본래의 업무를 기계에 빼앗긴다는 사고보다 인공지능을 활용, 업무효율을 높이기 위한 능력 배양이 필수적이다. 창의력 배양은 3차 산업혁명시대에 가장 필수적인 덕목이다. 그런데 창의력의 근원은 인간에 대한 깊은 이해다. 이해관계자와 소비자가 진정 원ǽ_x0000_ꥀǽ_x0000_꣠ǽ_x0000_ꦠǽ_x0000_굠ǽ_x0000_귀ǽ_x0000_ꮀǽ_x0000_ꨀǽ_x0000_관ǽ_x0000_ꩠǽ_x0000_긠ǽ_x0000_ꫀǽ_x0000_ꠠ</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</si>
</sst>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_(* #,##0.00_);_(* \(#,##0.00\);_(* &quot;-&quot;??_);_(@_)"/>
    <numFmt numFmtId="181" formatCode="#,##0;[Red]&quot;-&quot;#,##0"/>
    <numFmt numFmtId="182" formatCode="#,##0.00;[Red]&quot;-&quot;#,##0.00"/>
    <numFmt numFmtId="183" formatCode="_(* #,##0_);_(* \(#,##0\);_(* &quot;-&quot;_);_(@_)"/>
  </numFmts>
  <fonts count="89">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b/>
      <sz val="9"/>
      <color indexed="10"/>
      <name val="맑은 고딕"/>
      <family val="3"/>
      <charset val="129"/>
    </font>
    <font>
      <sz val="11"/>
      <name val="돋움"/>
      <family val="3"/>
      <charset val="129"/>
    </font>
    <font>
      <sz val="9"/>
      <name val="돋움"/>
      <family val="3"/>
      <charset val="129"/>
    </font>
    <font>
      <sz val="8"/>
      <name val="돋움"/>
      <family val="3"/>
      <charset val="129"/>
    </font>
    <font>
      <sz val="10"/>
      <name val="Arial"/>
      <family val="2"/>
    </font>
    <font>
      <sz val="10"/>
      <name val="돋움체"/>
      <family val="3"/>
      <charset val="129"/>
    </font>
    <font>
      <sz val="14"/>
      <name val="뼻뮝"/>
      <family val="3"/>
      <charset val="129"/>
    </font>
    <font>
      <sz val="12"/>
      <name val="뼻뮝"/>
      <family val="3"/>
      <charset val="129"/>
    </font>
    <font>
      <sz val="12"/>
      <name val="명조"/>
      <family val="3"/>
      <charset val="129"/>
    </font>
    <font>
      <u/>
      <sz val="11"/>
      <color indexed="12"/>
      <name val="돋움"/>
      <family val="3"/>
      <charset val="129"/>
    </font>
    <font>
      <b/>
      <sz val="11"/>
      <name val="맑은 고딕"/>
      <family val="3"/>
      <charset val="129"/>
    </font>
    <font>
      <sz val="11"/>
      <color indexed="8"/>
      <name val="Helvetica Neue"/>
      <family val="2"/>
    </font>
    <font>
      <b/>
      <sz val="11"/>
      <color indexed="12"/>
      <name val="맑은 고딕"/>
      <family val="3"/>
      <charset val="129"/>
    </font>
    <font>
      <sz val="8"/>
      <name val="맑은 고딕"/>
      <family val="3"/>
      <charset val="129"/>
    </font>
    <font>
      <b/>
      <sz val="20"/>
      <name val="맑은 고딕"/>
      <family val="3"/>
      <charset val="129"/>
    </font>
    <font>
      <sz val="11"/>
      <color theme="1"/>
      <name val="맑은 고딕"/>
      <family val="3"/>
      <charset val="129"/>
      <scheme val="minor"/>
    </font>
    <font>
      <sz val="10"/>
      <color rgb="FF000000"/>
      <name val="Arial"/>
      <family val="2"/>
    </font>
    <font>
      <sz val="11"/>
      <color rgb="FFFF0000"/>
      <name val="맑은 고딕"/>
      <family val="3"/>
      <charset val="129"/>
      <scheme val="minor"/>
    </font>
    <font>
      <sz val="10"/>
      <color rgb="FF000000"/>
      <name val="돋움체"/>
      <family val="3"/>
      <charset val="129"/>
    </font>
    <font>
      <sz val="11"/>
      <color rgb="FF000000"/>
      <name val="돋움"/>
      <family val="3"/>
      <charset val="129"/>
    </font>
    <font>
      <sz val="9"/>
      <color theme="1"/>
      <name val="굴림"/>
      <family val="3"/>
      <charset val="129"/>
    </font>
    <font>
      <sz val="11"/>
      <color rgb="FF000000"/>
      <name val="맑은 고딕"/>
      <family val="3"/>
      <charset val="129"/>
    </font>
    <font>
      <sz val="11"/>
      <color rgb="FF006100"/>
      <name val="맑은 고딕"/>
      <family val="3"/>
      <charset val="129"/>
      <scheme val="minor"/>
    </font>
    <font>
      <b/>
      <sz val="11"/>
      <color rgb="FF3F3F3F"/>
      <name val="맑은 고딕"/>
      <family val="3"/>
      <charset val="129"/>
      <scheme val="minor"/>
    </font>
    <font>
      <u/>
      <sz val="11"/>
      <color theme="10"/>
      <name val="맑은 고딕"/>
      <family val="3"/>
      <charset val="129"/>
      <scheme val="minor"/>
    </font>
    <font>
      <u/>
      <sz val="11"/>
      <color theme="10"/>
      <name val="돋움"/>
      <family val="3"/>
      <charset val="129"/>
    </font>
    <font>
      <u/>
      <sz val="11"/>
      <color theme="10"/>
      <name val="맑은 고딕"/>
      <family val="3"/>
      <charset val="129"/>
    </font>
    <font>
      <u/>
      <sz val="9.35"/>
      <color theme="10"/>
      <name val="맑은 고딕"/>
      <family val="3"/>
      <charset val="129"/>
    </font>
    <font>
      <sz val="10"/>
      <color theme="1"/>
      <name val="맑은 고딕"/>
      <family val="3"/>
      <charset val="129"/>
      <scheme val="minor"/>
    </font>
    <font>
      <b/>
      <sz val="11"/>
      <color rgb="FF0000FF"/>
      <name val="맑은 고딕"/>
      <family val="3"/>
      <charset val="129"/>
      <scheme val="major"/>
    </font>
    <font>
      <b/>
      <sz val="11"/>
      <name val="맑은 고딕"/>
      <family val="3"/>
      <charset val="129"/>
      <scheme val="major"/>
    </font>
    <font>
      <sz val="11"/>
      <name val="맑은 고딕"/>
      <family val="3"/>
      <charset val="129"/>
      <scheme val="minor"/>
    </font>
    <font>
      <sz val="10"/>
      <name val="맑은 고딕"/>
      <family val="3"/>
      <charset val="129"/>
      <scheme val="minor"/>
    </font>
    <font>
      <sz val="9"/>
      <color indexed="8"/>
      <name val="맑은 고딕"/>
      <family val="3"/>
      <charset val="129"/>
      <scheme val="major"/>
    </font>
    <font>
      <b/>
      <sz val="11"/>
      <color indexed="8"/>
      <name val="맑은 고딕"/>
      <family val="3"/>
      <charset val="129"/>
      <scheme val="major"/>
    </font>
    <font>
      <sz val="11"/>
      <color theme="1"/>
      <name val="맑은 고딕"/>
      <family val="3"/>
      <charset val="129"/>
      <scheme val="major"/>
    </font>
    <font>
      <sz val="9"/>
      <color theme="1"/>
      <name val="맑은 고딕"/>
      <family val="3"/>
      <charset val="129"/>
      <scheme val="major"/>
    </font>
    <font>
      <b/>
      <sz val="20"/>
      <color indexed="8"/>
      <name val="맑은 고딕"/>
      <family val="3"/>
      <charset val="129"/>
      <scheme val="major"/>
    </font>
    <font>
      <b/>
      <sz val="11"/>
      <color theme="1"/>
      <name val="맑은 고딕"/>
      <family val="3"/>
      <charset val="129"/>
      <scheme val="major"/>
    </font>
    <font>
      <sz val="9"/>
      <name val="맑은 고딕"/>
      <family val="3"/>
      <charset val="129"/>
      <scheme val="major"/>
    </font>
    <font>
      <sz val="10"/>
      <color rgb="FF0000FF"/>
      <name val="맑은 고딕"/>
      <family val="3"/>
      <charset val="129"/>
      <scheme val="major"/>
    </font>
    <font>
      <sz val="9"/>
      <color rgb="FF000000"/>
      <name val="맑은 고딕"/>
      <family val="3"/>
      <charset val="129"/>
      <scheme val="major"/>
    </font>
    <font>
      <sz val="10"/>
      <color theme="1"/>
      <name val="맑은 고딕"/>
      <family val="3"/>
      <charset val="129"/>
      <scheme val="major"/>
    </font>
    <font>
      <sz val="10"/>
      <color rgb="FF000000"/>
      <name val="맑은 고딕"/>
      <family val="3"/>
      <charset val="129"/>
      <scheme val="major"/>
    </font>
    <font>
      <b/>
      <sz val="10"/>
      <color indexed="8"/>
      <name val="맑은 고딕"/>
      <family val="3"/>
      <charset val="129"/>
      <scheme val="major"/>
    </font>
    <font>
      <sz val="8"/>
      <name val="맑은 고딕"/>
      <family val="3"/>
      <charset val="129"/>
      <scheme val="minor"/>
    </font>
    <font>
      <sz val="10"/>
      <color theme="1"/>
      <name val="맑은 고딕"/>
      <family val="3"/>
      <charset val="129"/>
    </font>
    <font>
      <sz val="11"/>
      <color theme="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indexed="8"/>
      <name val="굴림"/>
      <family val="3"/>
      <charset val="129"/>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name val="맑은 고딕"/>
      <family val="3"/>
      <charset val="129"/>
    </font>
    <font>
      <b/>
      <sz val="10"/>
      <color indexed="8"/>
      <name val="맑은 고딕"/>
      <family val="3"/>
      <charset val="129"/>
    </font>
    <font>
      <sz val="10"/>
      <color rgb="FFFF0000"/>
      <name val="맑은 고딕"/>
      <family val="3"/>
      <charset val="129"/>
      <scheme val="minor"/>
    </font>
    <font>
      <sz val="10"/>
      <name val="맑은 고딕"/>
      <family val="3"/>
      <charset val="129"/>
    </font>
    <font>
      <sz val="8"/>
      <name val="맑은 고딕"/>
      <family val="2"/>
      <charset val="129"/>
      <scheme val="minor"/>
    </font>
    <font>
      <b/>
      <sz val="10"/>
      <name val="맑은 고딕"/>
      <family val="3"/>
      <charset val="129"/>
      <scheme val="major"/>
    </font>
    <font>
      <b/>
      <sz val="10"/>
      <name val="맑은 고딕"/>
      <family val="3"/>
      <charset val="129"/>
    </font>
    <font>
      <b/>
      <sz val="10"/>
      <color indexed="10"/>
      <name val="맑은 고딕"/>
      <family val="3"/>
      <charset val="129"/>
    </font>
    <font>
      <b/>
      <sz val="12"/>
      <name val="맑은 고딕"/>
      <family val="3"/>
      <charset val="129"/>
      <scheme val="major"/>
    </font>
    <font>
      <b/>
      <sz val="10"/>
      <color indexed="8"/>
      <name val="맑은 고딕"/>
      <family val="3"/>
      <charset val="129"/>
      <scheme val="minor"/>
    </font>
    <font>
      <sz val="9"/>
      <color theme="1"/>
      <name val="맑은 고딕"/>
      <family val="3"/>
      <charset val="129"/>
      <scheme val="minor"/>
    </font>
    <font>
      <sz val="9"/>
      <name val="맑은 고딕"/>
      <family val="3"/>
      <charset val="129"/>
      <scheme val="minor"/>
    </font>
    <font>
      <sz val="9"/>
      <color theme="1"/>
      <name val="맑은 고딕"/>
      <family val="3"/>
      <charset val="129"/>
    </font>
    <font>
      <sz val="9"/>
      <name val="맑은 고딕"/>
      <family val="3"/>
      <charset val="129"/>
    </font>
    <font>
      <sz val="9"/>
      <color rgb="FFFF0000"/>
      <name val="맑은 고딕"/>
      <family val="3"/>
      <charset val="129"/>
      <scheme val="minor"/>
    </font>
    <font>
      <sz val="9"/>
      <color rgb="FFFF0000"/>
      <name val="맑은 고딕"/>
      <family val="3"/>
      <charset val="129"/>
    </font>
    <font>
      <sz val="9"/>
      <color rgb="FF000000"/>
      <name val="한양신명조"/>
      <family val="3"/>
      <charset val="129"/>
    </font>
    <font>
      <sz val="9"/>
      <color rgb="FF000000"/>
      <name val="맑은 고딕"/>
      <family val="3"/>
      <charset val="129"/>
      <scheme val="minor"/>
    </font>
    <font>
      <sz val="9"/>
      <color rgb="FF000000"/>
      <name val="맑은 고딕"/>
      <family val="3"/>
      <charset val="129"/>
    </font>
    <font>
      <b/>
      <sz val="11"/>
      <color rgb="FFFF0000"/>
      <name val="맑은 고딕"/>
      <family val="3"/>
      <charset val="129"/>
      <scheme val="maj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rgb="FFF2F2F2"/>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theme="0" tint="-0.149967955565050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FFCC"/>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504">
    <xf numFmtId="0" fontId="0" fillId="0" borderId="0">
      <alignment vertical="center"/>
    </xf>
    <xf numFmtId="0" fontId="12" fillId="0" borderId="0"/>
    <xf numFmtId="0" fontId="24"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9" fontId="12" fillId="0" borderId="0" applyFont="0" applyFill="0" applyBorder="0" applyAlignment="0" applyProtection="0"/>
    <xf numFmtId="0" fontId="12" fillId="0" borderId="0"/>
    <xf numFmtId="38" fontId="13" fillId="0" borderId="0">
      <alignment vertical="center"/>
    </xf>
    <xf numFmtId="38" fontId="26" fillId="0" borderId="0">
      <alignment vertical="center"/>
    </xf>
    <xf numFmtId="40" fontId="14" fillId="0" borderId="0" applyFont="0" applyFill="0" applyBorder="0" applyAlignment="0" applyProtection="0"/>
    <xf numFmtId="38" fontId="14" fillId="0" borderId="0" applyFont="0" applyFill="0" applyBorder="0" applyAlignment="0" applyProtection="0"/>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3" fillId="16" borderId="9" applyNumberFormat="0" applyFont="0" applyAlignment="0" applyProtection="0">
      <alignment vertical="center"/>
    </xf>
    <xf numFmtId="0" fontId="3" fillId="12" borderId="1" applyNumberFormat="0" applyFont="0" applyAlignment="0" applyProtection="0">
      <alignment vertical="center"/>
    </xf>
    <xf numFmtId="0" fontId="3" fillId="12" borderId="1" applyNumberFormat="0" applyFont="0" applyAlignment="0" applyProtection="0">
      <alignment vertical="center"/>
    </xf>
    <xf numFmtId="0" fontId="14" fillId="0" borderId="0" applyFont="0" applyFill="0" applyBorder="0" applyAlignment="0" applyProtection="0"/>
    <xf numFmtId="0" fontId="14" fillId="0" borderId="0" applyFont="0" applyFill="0" applyBorder="0" applyAlignment="0" applyProtection="0"/>
    <xf numFmtId="9" fontId="23" fillId="0" borderId="0" applyFont="0" applyFill="0" applyBorder="0" applyAlignment="0" applyProtection="0">
      <alignment vertical="center"/>
    </xf>
    <xf numFmtId="9" fontId="27" fillId="0" borderId="0">
      <alignment vertical="center"/>
    </xf>
    <xf numFmtId="9" fontId="3" fillId="0" borderId="0" applyFont="0" applyFill="0" applyBorder="0" applyAlignment="0" applyProtection="0">
      <alignment vertical="center"/>
    </xf>
    <xf numFmtId="0" fontId="15" fillId="0" borderId="0"/>
    <xf numFmtId="176" fontId="9" fillId="0" borderId="0" applyFill="0" applyBorder="0" applyProtection="0">
      <alignment vertical="center"/>
    </xf>
    <xf numFmtId="41" fontId="3" fillId="0" borderId="0" applyFont="0" applyFill="0" applyBorder="0" applyAlignment="0" applyProtection="0">
      <alignment vertical="center"/>
    </xf>
    <xf numFmtId="41" fontId="28"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180" fontId="9" fillId="0" borderId="0" applyFont="0" applyFill="0" applyBorder="0" applyAlignment="0" applyProtection="0">
      <alignment vertical="center"/>
    </xf>
    <xf numFmtId="43" fontId="3" fillId="0" borderId="0" applyFont="0" applyFill="0" applyBorder="0" applyAlignment="0" applyProtection="0">
      <alignment vertical="center"/>
    </xf>
    <xf numFmtId="180" fontId="9" fillId="0" borderId="0" applyFont="0" applyFill="0" applyBorder="0" applyAlignment="0" applyProtection="0">
      <alignment vertical="center"/>
    </xf>
    <xf numFmtId="180" fontId="27" fillId="0" borderId="0">
      <alignment vertical="center"/>
    </xf>
    <xf numFmtId="180" fontId="3" fillId="0" borderId="0" applyFont="0" applyFill="0" applyBorder="0" applyAlignment="0" applyProtection="0">
      <alignment vertical="center"/>
    </xf>
    <xf numFmtId="180" fontId="3" fillId="0" borderId="0" applyFont="0" applyFill="0" applyBorder="0" applyAlignment="0" applyProtection="0">
      <alignment vertical="center"/>
    </xf>
    <xf numFmtId="180" fontId="29" fillId="0" borderId="0">
      <alignment vertical="center"/>
    </xf>
    <xf numFmtId="0" fontId="9" fillId="0" borderId="0"/>
    <xf numFmtId="0" fontId="30" fillId="17" borderId="0" applyNumberFormat="0" applyBorder="0" applyAlignment="0" applyProtection="0">
      <alignment vertical="center"/>
    </xf>
    <xf numFmtId="0" fontId="31" fillId="15" borderId="10" applyNumberFormat="0" applyAlignment="0" applyProtection="0">
      <alignment vertical="center"/>
    </xf>
    <xf numFmtId="0" fontId="31" fillId="15" borderId="10" applyNumberFormat="0" applyAlignment="0" applyProtection="0">
      <alignment vertical="center"/>
    </xf>
    <xf numFmtId="181" fontId="16" fillId="0" borderId="0" applyFont="0" applyFill="0" applyBorder="0" applyAlignment="0" applyProtection="0"/>
    <xf numFmtId="182" fontId="16" fillId="0" borderId="0" applyFont="0" applyFill="0" applyBorder="0" applyAlignment="0" applyProtection="0"/>
    <xf numFmtId="42" fontId="23" fillId="0" borderId="0" applyFont="0" applyFill="0" applyBorder="0" applyAlignment="0" applyProtection="0">
      <alignment vertical="center"/>
    </xf>
    <xf numFmtId="42" fontId="27" fillId="0" borderId="0">
      <alignment vertical="center"/>
    </xf>
    <xf numFmtId="42" fontId="3" fillId="0" borderId="0" applyFont="0" applyFill="0" applyBorder="0" applyAlignment="0" applyProtection="0">
      <alignment vertical="center"/>
    </xf>
    <xf numFmtId="0" fontId="9" fillId="0" borderId="0">
      <alignment vertical="center"/>
    </xf>
    <xf numFmtId="0" fontId="23" fillId="0" borderId="0"/>
    <xf numFmtId="0" fontId="3" fillId="0" borderId="0"/>
    <xf numFmtId="0" fontId="23" fillId="0" borderId="0"/>
    <xf numFmtId="0" fontId="3" fillId="0" borderId="0"/>
    <xf numFmtId="0" fontId="23" fillId="0" borderId="0"/>
    <xf numFmtId="0" fontId="3" fillId="0" borderId="0"/>
    <xf numFmtId="0" fontId="23"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3" fillId="0" borderId="0"/>
    <xf numFmtId="0" fontId="23" fillId="0" borderId="0"/>
    <xf numFmtId="0" fontId="3" fillId="0" borderId="0"/>
    <xf numFmtId="0" fontId="23"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23" fillId="0" borderId="0"/>
    <xf numFmtId="0" fontId="23" fillId="0" borderId="0"/>
    <xf numFmtId="0" fontId="23" fillId="0" borderId="0"/>
    <xf numFmtId="0" fontId="23"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3" fillId="0" borderId="0"/>
    <xf numFmtId="0" fontId="23" fillId="0" borderId="0">
      <alignment vertical="center"/>
    </xf>
    <xf numFmtId="0" fontId="9" fillId="0" borderId="0">
      <alignment vertical="center"/>
    </xf>
    <xf numFmtId="0" fontId="3" fillId="0" borderId="0"/>
    <xf numFmtId="0" fontId="9" fillId="0" borderId="0">
      <alignment vertical="center"/>
    </xf>
    <xf numFmtId="0" fontId="3" fillId="0" borderId="0"/>
    <xf numFmtId="0" fontId="23" fillId="0" borderId="0">
      <alignment vertical="center"/>
    </xf>
    <xf numFmtId="0" fontId="3" fillId="0" borderId="0"/>
    <xf numFmtId="0" fontId="23" fillId="0" borderId="0">
      <alignment vertical="center"/>
    </xf>
    <xf numFmtId="0" fontId="3" fillId="0" borderId="0"/>
    <xf numFmtId="0" fontId="23" fillId="0" borderId="0">
      <alignment vertical="center"/>
    </xf>
    <xf numFmtId="0" fontId="3" fillId="0" borderId="0"/>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13" fillId="0" borderId="0"/>
    <xf numFmtId="0" fontId="9" fillId="0" borderId="0">
      <alignment vertical="center"/>
    </xf>
    <xf numFmtId="0" fontId="9" fillId="0" borderId="0">
      <alignment vertical="center"/>
    </xf>
    <xf numFmtId="0" fontId="23" fillId="0" borderId="0">
      <alignment vertical="center"/>
    </xf>
    <xf numFmtId="0" fontId="13" fillId="0" borderId="0"/>
    <xf numFmtId="0" fontId="13" fillId="0" borderId="0"/>
    <xf numFmtId="0" fontId="13" fillId="0" borderId="0"/>
    <xf numFmtId="0" fontId="13" fillId="0" borderId="0"/>
    <xf numFmtId="0" fontId="13" fillId="0" borderId="0"/>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3" fillId="0" borderId="0">
      <alignment vertical="center"/>
    </xf>
    <xf numFmtId="0" fontId="9"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3"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lignment vertical="center"/>
    </xf>
    <xf numFmtId="0" fontId="9" fillId="0" borderId="0">
      <alignment vertical="center"/>
    </xf>
    <xf numFmtId="0" fontId="23" fillId="0" borderId="0"/>
    <xf numFmtId="0" fontId="23" fillId="0" borderId="0"/>
    <xf numFmtId="0" fontId="23" fillId="0" borderId="0">
      <alignment vertical="center"/>
    </xf>
    <xf numFmtId="0" fontId="9"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10" fillId="0" borderId="0">
      <alignment vertical="center"/>
    </xf>
    <xf numFmtId="0" fontId="3" fillId="0" borderId="0">
      <alignment vertical="center"/>
    </xf>
    <xf numFmtId="0" fontId="2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10" fillId="0" borderId="0">
      <alignment vertical="center"/>
    </xf>
    <xf numFmtId="0" fontId="23" fillId="0" borderId="0"/>
    <xf numFmtId="0" fontId="2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10" fillId="0" borderId="0">
      <alignment vertical="center"/>
    </xf>
    <xf numFmtId="0" fontId="10" fillId="0" borderId="0">
      <alignment vertical="center"/>
    </xf>
    <xf numFmtId="0" fontId="23" fillId="0" borderId="0"/>
    <xf numFmtId="0" fontId="23" fillId="0" borderId="0">
      <alignment vertical="center"/>
    </xf>
    <xf numFmtId="0" fontId="3" fillId="0" borderId="0">
      <alignment vertical="center"/>
    </xf>
    <xf numFmtId="0" fontId="3" fillId="0" borderId="0">
      <alignment vertical="center"/>
    </xf>
    <xf numFmtId="0" fontId="2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0">
      <alignment vertical="center"/>
    </xf>
    <xf numFmtId="0" fontId="9" fillId="0" borderId="0">
      <alignment vertical="center"/>
    </xf>
    <xf numFmtId="0" fontId="23" fillId="0" borderId="0"/>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23" fillId="0" borderId="0">
      <alignment vertical="center"/>
    </xf>
    <xf numFmtId="0" fontId="3" fillId="0" borderId="0">
      <alignment vertical="center"/>
    </xf>
    <xf numFmtId="0" fontId="23" fillId="0" borderId="0"/>
    <xf numFmtId="0" fontId="23" fillId="0" borderId="0">
      <alignment vertical="center"/>
    </xf>
    <xf numFmtId="0" fontId="3" fillId="0" borderId="0">
      <alignment vertical="center"/>
    </xf>
    <xf numFmtId="0" fontId="9" fillId="0" borderId="0">
      <alignment vertical="center"/>
    </xf>
    <xf numFmtId="0" fontId="23" fillId="0" borderId="0">
      <alignment vertical="center"/>
    </xf>
    <xf numFmtId="0" fontId="3" fillId="0" borderId="0">
      <alignment vertical="center"/>
    </xf>
    <xf numFmtId="0" fontId="23"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10" fillId="0" borderId="0">
      <alignment vertical="center"/>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19" fillId="0" borderId="0" applyNumberFormat="0" applyFill="0" applyBorder="0" applyProtection="0">
      <alignment vertical="top"/>
    </xf>
    <xf numFmtId="0" fontId="2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1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23" fillId="0" borderId="0">
      <alignment vertical="center"/>
    </xf>
    <xf numFmtId="0" fontId="19" fillId="0" borderId="0" applyNumberFormat="0" applyFill="0" applyBorder="0" applyProtection="0">
      <alignment vertical="top"/>
    </xf>
    <xf numFmtId="0" fontId="23" fillId="0" borderId="0">
      <alignment vertical="center"/>
    </xf>
    <xf numFmtId="0" fontId="23" fillId="0" borderId="0">
      <alignment vertical="center"/>
    </xf>
    <xf numFmtId="0" fontId="19" fillId="0" borderId="0" applyNumberFormat="0" applyFill="0" applyBorder="0" applyProtection="0">
      <alignment vertical="top"/>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xf numFmtId="0" fontId="23" fillId="0" borderId="0"/>
    <xf numFmtId="0" fontId="23" fillId="0" borderId="0"/>
    <xf numFmtId="0" fontId="9"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xf numFmtId="0" fontId="23" fillId="0" borderId="0"/>
    <xf numFmtId="0" fontId="23" fillId="0" borderId="0"/>
    <xf numFmtId="0" fontId="9" fillId="0" borderId="0">
      <alignment vertical="center"/>
    </xf>
    <xf numFmtId="0" fontId="23" fillId="0" borderId="0">
      <alignment vertical="center"/>
    </xf>
    <xf numFmtId="0" fontId="23" fillId="0" borderId="0"/>
    <xf numFmtId="0" fontId="23" fillId="0" borderId="0"/>
    <xf numFmtId="0" fontId="23" fillId="0" borderId="0"/>
    <xf numFmtId="0" fontId="9" fillId="0" borderId="0">
      <alignment vertical="center"/>
    </xf>
    <xf numFmtId="0" fontId="23" fillId="0" borderId="0"/>
    <xf numFmtId="0" fontId="23" fillId="0" borderId="0"/>
    <xf numFmtId="0" fontId="23" fillId="0" borderId="0"/>
    <xf numFmtId="0" fontId="10" fillId="0" borderId="0">
      <alignment vertical="center"/>
    </xf>
    <xf numFmtId="0" fontId="10" fillId="0" borderId="0">
      <alignment vertical="center"/>
    </xf>
    <xf numFmtId="0" fontId="23" fillId="0" borderId="0"/>
    <xf numFmtId="0" fontId="9" fillId="0" borderId="0">
      <alignment vertical="center"/>
    </xf>
    <xf numFmtId="0" fontId="23" fillId="0" borderId="0"/>
    <xf numFmtId="0" fontId="23" fillId="0" borderId="0"/>
    <xf numFmtId="0" fontId="10" fillId="0" borderId="0">
      <alignment vertical="center"/>
    </xf>
    <xf numFmtId="0" fontId="10" fillId="0" borderId="0">
      <alignment vertical="center"/>
    </xf>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23" fillId="0" borderId="0">
      <alignment vertical="center"/>
    </xf>
    <xf numFmtId="0" fontId="23" fillId="0" borderId="0"/>
    <xf numFmtId="0" fontId="9" fillId="0" borderId="0">
      <alignment vertical="center"/>
    </xf>
    <xf numFmtId="0" fontId="9" fillId="0" borderId="0">
      <alignment vertical="center"/>
    </xf>
    <xf numFmtId="0" fontId="23" fillId="0" borderId="0">
      <alignment vertical="center"/>
    </xf>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9" fillId="0" borderId="0">
      <alignment vertical="center"/>
    </xf>
    <xf numFmtId="0" fontId="23" fillId="0" borderId="0"/>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2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vertical="center"/>
    </xf>
    <xf numFmtId="0" fontId="9" fillId="0" borderId="0">
      <alignment vertical="center"/>
    </xf>
    <xf numFmtId="0" fontId="23" fillId="0" borderId="0"/>
    <xf numFmtId="0" fontId="9"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23" fillId="0" borderId="0"/>
    <xf numFmtId="0" fontId="19" fillId="0" borderId="0" applyNumberFormat="0" applyFill="0" applyBorder="0" applyProtection="0">
      <alignment vertical="top"/>
    </xf>
    <xf numFmtId="0" fontId="9" fillId="0" borderId="0">
      <alignment vertical="center"/>
    </xf>
    <xf numFmtId="0" fontId="9" fillId="0" borderId="0">
      <alignment vertical="center"/>
    </xf>
    <xf numFmtId="0" fontId="23" fillId="0" borderId="0">
      <alignment vertical="center"/>
    </xf>
    <xf numFmtId="0" fontId="23" fillId="0" borderId="0"/>
    <xf numFmtId="0" fontId="23" fillId="0" borderId="0"/>
    <xf numFmtId="0" fontId="23" fillId="0" borderId="0"/>
    <xf numFmtId="0" fontId="23" fillId="0" borderId="0"/>
    <xf numFmtId="0" fontId="23" fillId="0" borderId="0"/>
    <xf numFmtId="0" fontId="9" fillId="0" borderId="0">
      <alignment vertical="center"/>
    </xf>
    <xf numFmtId="0" fontId="9" fillId="0" borderId="0">
      <alignment vertical="center"/>
    </xf>
    <xf numFmtId="0" fontId="9" fillId="0" borderId="0">
      <alignment vertical="center"/>
    </xf>
    <xf numFmtId="0" fontId="23" fillId="0" borderId="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 fillId="0" borderId="0">
      <alignment vertical="center"/>
    </xf>
    <xf numFmtId="0" fontId="23" fillId="34" borderId="0" applyNumberFormat="0" applyBorder="0" applyAlignment="0" applyProtection="0">
      <alignment vertical="center"/>
    </xf>
    <xf numFmtId="0" fontId="23" fillId="38" borderId="0" applyNumberFormat="0" applyBorder="0" applyAlignment="0" applyProtection="0">
      <alignment vertical="center"/>
    </xf>
    <xf numFmtId="0" fontId="23" fillId="42" borderId="0" applyNumberFormat="0" applyBorder="0" applyAlignment="0" applyProtection="0">
      <alignment vertical="center"/>
    </xf>
    <xf numFmtId="0" fontId="23" fillId="46" borderId="0" applyNumberFormat="0" applyBorder="0" applyAlignment="0" applyProtection="0">
      <alignment vertical="center"/>
    </xf>
    <xf numFmtId="0" fontId="23" fillId="50" borderId="0" applyNumberFormat="0" applyBorder="0" applyAlignment="0" applyProtection="0">
      <alignment vertical="center"/>
    </xf>
    <xf numFmtId="0" fontId="23" fillId="54" borderId="0" applyNumberFormat="0" applyBorder="0" applyAlignment="0" applyProtection="0">
      <alignment vertical="center"/>
    </xf>
    <xf numFmtId="0" fontId="23" fillId="35" borderId="0" applyNumberFormat="0" applyBorder="0" applyAlignment="0" applyProtection="0">
      <alignment vertical="center"/>
    </xf>
    <xf numFmtId="0" fontId="23" fillId="39" borderId="0" applyNumberFormat="0" applyBorder="0" applyAlignment="0" applyProtection="0">
      <alignment vertical="center"/>
    </xf>
    <xf numFmtId="0" fontId="23" fillId="43" borderId="0" applyNumberFormat="0" applyBorder="0" applyAlignment="0" applyProtection="0">
      <alignment vertical="center"/>
    </xf>
    <xf numFmtId="0" fontId="23" fillId="47" borderId="0" applyNumberFormat="0" applyBorder="0" applyAlignment="0" applyProtection="0">
      <alignment vertical="center"/>
    </xf>
    <xf numFmtId="0" fontId="23" fillId="51" borderId="0" applyNumberFormat="0" applyBorder="0" applyAlignment="0" applyProtection="0">
      <alignment vertical="center"/>
    </xf>
    <xf numFmtId="0" fontId="23" fillId="55" borderId="0" applyNumberFormat="0" applyBorder="0" applyAlignment="0" applyProtection="0">
      <alignment vertical="center"/>
    </xf>
    <xf numFmtId="0" fontId="55" fillId="36" borderId="0" applyNumberFormat="0" applyBorder="0" applyAlignment="0" applyProtection="0">
      <alignment vertical="center"/>
    </xf>
    <xf numFmtId="0" fontId="55" fillId="40" borderId="0" applyNumberFormat="0" applyBorder="0" applyAlignment="0" applyProtection="0">
      <alignment vertical="center"/>
    </xf>
    <xf numFmtId="0" fontId="55" fillId="44" borderId="0" applyNumberFormat="0" applyBorder="0" applyAlignment="0" applyProtection="0">
      <alignment vertical="center"/>
    </xf>
    <xf numFmtId="0" fontId="55" fillId="48" borderId="0" applyNumberFormat="0" applyBorder="0" applyAlignment="0" applyProtection="0">
      <alignment vertical="center"/>
    </xf>
    <xf numFmtId="0" fontId="55" fillId="52" borderId="0" applyNumberFormat="0" applyBorder="0" applyAlignment="0" applyProtection="0">
      <alignment vertical="center"/>
    </xf>
    <xf numFmtId="0" fontId="55" fillId="56" borderId="0" applyNumberFormat="0" applyBorder="0" applyAlignment="0" applyProtection="0">
      <alignment vertical="center"/>
    </xf>
    <xf numFmtId="0" fontId="55" fillId="33" borderId="0" applyNumberFormat="0" applyBorder="0" applyAlignment="0" applyProtection="0">
      <alignment vertical="center"/>
    </xf>
    <xf numFmtId="0" fontId="55" fillId="37" borderId="0" applyNumberFormat="0" applyBorder="0" applyAlignment="0" applyProtection="0">
      <alignment vertical="center"/>
    </xf>
    <xf numFmtId="0" fontId="55" fillId="41" borderId="0" applyNumberFormat="0" applyBorder="0" applyAlignment="0" applyProtection="0">
      <alignment vertical="center"/>
    </xf>
    <xf numFmtId="0" fontId="55" fillId="45" borderId="0" applyNumberFormat="0" applyBorder="0" applyAlignment="0" applyProtection="0">
      <alignment vertical="center"/>
    </xf>
    <xf numFmtId="0" fontId="55" fillId="49" borderId="0" applyNumberFormat="0" applyBorder="0" applyAlignment="0" applyProtection="0">
      <alignment vertical="center"/>
    </xf>
    <xf numFmtId="0" fontId="55" fillId="53" borderId="0" applyNumberFormat="0" applyBorder="0" applyAlignment="0" applyProtection="0">
      <alignment vertical="center"/>
    </xf>
    <xf numFmtId="0" fontId="25" fillId="0" borderId="0" applyNumberFormat="0" applyFill="0" applyBorder="0" applyAlignment="0" applyProtection="0">
      <alignment vertical="center"/>
    </xf>
    <xf numFmtId="0" fontId="56" fillId="15" borderId="14" applyNumberFormat="0" applyAlignment="0" applyProtection="0">
      <alignment vertical="center"/>
    </xf>
    <xf numFmtId="0" fontId="57" fillId="29" borderId="0" applyNumberFormat="0" applyBorder="0" applyAlignment="0" applyProtection="0">
      <alignment vertical="center"/>
    </xf>
    <xf numFmtId="0" fontId="3" fillId="16" borderId="9" applyNumberFormat="0" applyFont="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0" fontId="59" fillId="30" borderId="0" applyNumberFormat="0" applyBorder="0" applyAlignment="0" applyProtection="0">
      <alignment vertical="center"/>
    </xf>
    <xf numFmtId="0" fontId="60" fillId="0" borderId="0" applyNumberFormat="0" applyFill="0" applyBorder="0" applyAlignment="0" applyProtection="0">
      <alignment vertical="center"/>
    </xf>
    <xf numFmtId="0" fontId="61" fillId="32" borderId="16" applyNumberFormat="0" applyAlignment="0" applyProtection="0">
      <alignment vertical="center"/>
    </xf>
    <xf numFmtId="183" fontId="3" fillId="0" borderId="0" applyFont="0" applyFill="0" applyBorder="0" applyAlignment="0" applyProtection="0">
      <alignment vertical="center"/>
    </xf>
    <xf numFmtId="0" fontId="62" fillId="0" borderId="15" applyNumberFormat="0" applyFill="0" applyAlignment="0" applyProtection="0">
      <alignment vertical="center"/>
    </xf>
    <xf numFmtId="0" fontId="63" fillId="0" borderId="17" applyNumberFormat="0" applyFill="0" applyAlignment="0" applyProtection="0">
      <alignment vertical="center"/>
    </xf>
    <xf numFmtId="0" fontId="64" fillId="31" borderId="14" applyNumberFormat="0" applyAlignment="0" applyProtection="0">
      <alignment vertical="center"/>
    </xf>
    <xf numFmtId="0" fontId="65" fillId="0" borderId="11" applyNumberFormat="0" applyFill="0" applyAlignment="0" applyProtection="0">
      <alignment vertical="center"/>
    </xf>
    <xf numFmtId="0" fontId="66" fillId="0" borderId="12" applyNumberFormat="0" applyFill="0" applyAlignment="0" applyProtection="0">
      <alignment vertical="center"/>
    </xf>
    <xf numFmtId="0" fontId="67" fillId="0" borderId="13" applyNumberFormat="0" applyFill="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23" fillId="0" borderId="0">
      <alignment vertical="center"/>
    </xf>
    <xf numFmtId="0" fontId="23" fillId="0" borderId="0"/>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9"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1" fontId="3" fillId="0" borderId="0" applyFont="0" applyFill="0" applyBorder="0" applyAlignment="0" applyProtection="0">
      <alignment vertical="center"/>
    </xf>
    <xf numFmtId="41" fontId="28"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41" fontId="23" fillId="0" borderId="0" applyFont="0" applyFill="0" applyBorder="0" applyAlignment="0" applyProtection="0">
      <alignment vertical="center"/>
    </xf>
    <xf numFmtId="43" fontId="9" fillId="0" borderId="0" applyFont="0" applyFill="0" applyBorder="0" applyAlignment="0" applyProtection="0">
      <alignment vertical="center"/>
    </xf>
    <xf numFmtId="43" fontId="3" fillId="0" borderId="0" applyFont="0" applyFill="0" applyBorder="0" applyAlignment="0" applyProtection="0">
      <alignment vertical="center"/>
    </xf>
    <xf numFmtId="43" fontId="9" fillId="0" borderId="0" applyFont="0" applyFill="0" applyBorder="0" applyAlignment="0" applyProtection="0">
      <alignment vertical="center"/>
    </xf>
    <xf numFmtId="43" fontId="27"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lignment vertical="center"/>
    </xf>
    <xf numFmtId="42" fontId="23" fillId="0" borderId="0" applyFont="0" applyFill="0" applyBorder="0" applyAlignment="0" applyProtection="0">
      <alignment vertical="center"/>
    </xf>
    <xf numFmtId="42" fontId="27" fillId="0" borderId="0">
      <alignment vertical="center"/>
    </xf>
    <xf numFmtId="42" fontId="3" fillId="0" borderId="0" applyFont="0" applyFill="0" applyBorder="0" applyAlignment="0" applyProtection="0">
      <alignment vertical="center"/>
    </xf>
    <xf numFmtId="0" fontId="1" fillId="0" borderId="0">
      <alignment vertical="center"/>
    </xf>
    <xf numFmtId="41" fontId="3" fillId="0" borderId="0" applyFont="0" applyFill="0" applyBorder="0" applyAlignment="0" applyProtection="0">
      <alignment vertical="center"/>
    </xf>
    <xf numFmtId="0" fontId="23" fillId="0" borderId="0">
      <alignment vertical="center"/>
    </xf>
  </cellStyleXfs>
  <cellXfs count="234">
    <xf numFmtId="0" fontId="0" fillId="0" borderId="0" xfId="0">
      <alignment vertical="center"/>
    </xf>
    <xf numFmtId="0" fontId="0" fillId="0" borderId="0" xfId="0" applyAlignment="1">
      <alignment horizontal="center" vertical="center"/>
    </xf>
    <xf numFmtId="0" fontId="36" fillId="0" borderId="0" xfId="0" applyFont="1" applyAlignment="1">
      <alignment horizontal="center" vertical="center"/>
    </xf>
    <xf numFmtId="0" fontId="36" fillId="0" borderId="0" xfId="0" applyFont="1">
      <alignment vertical="center"/>
    </xf>
    <xf numFmtId="0" fontId="36" fillId="0" borderId="0" xfId="0" applyFont="1" applyAlignment="1">
      <alignment vertical="center"/>
    </xf>
    <xf numFmtId="0" fontId="0" fillId="0" borderId="0" xfId="0">
      <alignment vertical="center"/>
    </xf>
    <xf numFmtId="0" fontId="18" fillId="0" borderId="2" xfId="360" applyFont="1" applyBorder="1" applyAlignment="1">
      <alignment vertical="center" wrapText="1"/>
    </xf>
    <xf numFmtId="0" fontId="37" fillId="0" borderId="2" xfId="360" applyFont="1" applyBorder="1" applyAlignment="1">
      <alignment horizontal="left" vertical="center" wrapText="1" indent="1"/>
    </xf>
    <xf numFmtId="0" fontId="38" fillId="21" borderId="2" xfId="360" applyFont="1" applyFill="1" applyBorder="1" applyAlignment="1">
      <alignment horizontal="center" vertical="center" wrapText="1"/>
    </xf>
    <xf numFmtId="0" fontId="38" fillId="22" borderId="2" xfId="360" applyFont="1" applyFill="1" applyBorder="1" applyAlignment="1">
      <alignment horizontal="center" vertical="center" wrapText="1"/>
    </xf>
    <xf numFmtId="0" fontId="5" fillId="23" borderId="2" xfId="0" applyFont="1" applyFill="1" applyBorder="1" applyAlignment="1">
      <alignment horizontal="center" vertical="center"/>
    </xf>
    <xf numFmtId="0" fontId="38" fillId="0" borderId="2" xfId="360" applyFont="1" applyBorder="1" applyAlignment="1">
      <alignment horizontal="left" vertical="center" wrapText="1" indent="1"/>
    </xf>
    <xf numFmtId="0" fontId="38" fillId="24" borderId="2" xfId="360" applyFont="1" applyFill="1" applyBorder="1" applyAlignment="1">
      <alignment horizontal="center" vertical="center" wrapText="1"/>
    </xf>
    <xf numFmtId="0" fontId="38" fillId="14" borderId="2" xfId="360" applyFont="1" applyFill="1" applyBorder="1" applyAlignment="1">
      <alignment horizontal="center" vertical="center"/>
    </xf>
    <xf numFmtId="0" fontId="38" fillId="21" borderId="5" xfId="360" applyFont="1" applyFill="1" applyBorder="1" applyAlignment="1">
      <alignment horizontal="center" vertical="center" wrapText="1"/>
    </xf>
    <xf numFmtId="0" fontId="38" fillId="25" borderId="2" xfId="360" applyFont="1" applyFill="1" applyBorder="1" applyAlignment="1">
      <alignment horizontal="center" vertical="center" wrapText="1"/>
    </xf>
    <xf numFmtId="0" fontId="40" fillId="0" borderId="2" xfId="0" applyFont="1" applyFill="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horizontal="center" vertical="center"/>
    </xf>
    <xf numFmtId="0" fontId="39" fillId="0" borderId="0" xfId="0" applyFont="1" applyAlignment="1">
      <alignment horizontal="center" vertical="center"/>
    </xf>
    <xf numFmtId="0" fontId="39" fillId="0" borderId="0" xfId="0" applyFont="1">
      <alignment vertical="center"/>
    </xf>
    <xf numFmtId="0" fontId="43" fillId="0" borderId="0" xfId="0" applyFont="1">
      <alignment vertical="center"/>
    </xf>
    <xf numFmtId="0" fontId="43" fillId="0" borderId="0" xfId="0" applyFont="1" applyFill="1">
      <alignment vertical="center"/>
    </xf>
    <xf numFmtId="0" fontId="45" fillId="0" borderId="0" xfId="0" applyFont="1" applyBorder="1" applyAlignment="1">
      <alignment vertical="center"/>
    </xf>
    <xf numFmtId="0" fontId="41"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47" fillId="18" borderId="2" xfId="0" applyFont="1" applyFill="1" applyBorder="1" applyAlignment="1">
      <alignment horizontal="center" vertical="center" wrapText="1"/>
    </xf>
    <xf numFmtId="0" fontId="48" fillId="0" borderId="2" xfId="0" applyFont="1" applyBorder="1" applyAlignment="1">
      <alignment horizontal="left" vertical="center" wrapText="1"/>
    </xf>
    <xf numFmtId="0" fontId="48" fillId="0" borderId="2" xfId="0" applyFont="1" applyBorder="1" applyAlignment="1">
      <alignment vertical="center" wrapText="1"/>
    </xf>
    <xf numFmtId="0" fontId="41" fillId="0" borderId="0" xfId="0" applyFont="1" applyAlignment="1">
      <alignment vertical="center" wrapText="1"/>
    </xf>
    <xf numFmtId="0" fontId="44" fillId="0" borderId="2"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2" xfId="0" applyFont="1" applyBorder="1" applyAlignment="1">
      <alignment vertical="center" wrapText="1"/>
    </xf>
    <xf numFmtId="0" fontId="43" fillId="0" borderId="0" xfId="0" applyFont="1" applyAlignment="1">
      <alignment vertical="center" wrapText="1"/>
    </xf>
    <xf numFmtId="0" fontId="43" fillId="0" borderId="0" xfId="0" applyFont="1" applyAlignment="1">
      <alignment horizontal="center" vertical="center"/>
    </xf>
    <xf numFmtId="0" fontId="44" fillId="0" borderId="0" xfId="0" applyFont="1">
      <alignment vertical="center"/>
    </xf>
    <xf numFmtId="0" fontId="45" fillId="0" borderId="0" xfId="0" applyFont="1" applyFill="1" applyBorder="1" applyAlignment="1">
      <alignment vertical="center"/>
    </xf>
    <xf numFmtId="0" fontId="45" fillId="0" borderId="0" xfId="0" applyFont="1" applyFill="1" applyBorder="1" applyAlignment="1">
      <alignment horizontal="center" vertical="center"/>
    </xf>
    <xf numFmtId="0" fontId="42" fillId="13" borderId="2" xfId="0" applyFont="1" applyFill="1" applyBorder="1" applyAlignment="1">
      <alignment horizontal="center" vertical="center"/>
    </xf>
    <xf numFmtId="41" fontId="50" fillId="18" borderId="2" xfId="99" applyFont="1" applyFill="1" applyBorder="1" applyAlignment="1">
      <alignment horizontal="left" vertical="center" wrapText="1"/>
    </xf>
    <xf numFmtId="0" fontId="51" fillId="0" borderId="0" xfId="0" applyFont="1" applyFill="1" applyBorder="1" applyAlignment="1">
      <alignment vertical="center" wrapText="1"/>
    </xf>
    <xf numFmtId="0" fontId="43" fillId="0" borderId="0" xfId="0" applyFont="1" applyFill="1" applyBorder="1" applyAlignment="1">
      <alignment horizontal="center" vertical="center"/>
    </xf>
    <xf numFmtId="0" fontId="43" fillId="0" borderId="0" xfId="0" applyFont="1" applyFill="1" applyBorder="1">
      <alignment vertical="center"/>
    </xf>
    <xf numFmtId="49" fontId="47" fillId="0" borderId="2" xfId="140" applyNumberFormat="1" applyFont="1" applyFill="1" applyBorder="1" applyAlignment="1">
      <alignment horizontal="left" vertical="center" wrapText="1"/>
    </xf>
    <xf numFmtId="0" fontId="50" fillId="0" borderId="2" xfId="0" applyFont="1" applyFill="1" applyBorder="1" applyAlignment="1">
      <alignment horizontal="center" vertical="center" wrapText="1"/>
    </xf>
    <xf numFmtId="41" fontId="50" fillId="18" borderId="5" xfId="99" applyFont="1" applyFill="1" applyBorder="1" applyAlignment="1">
      <alignment horizontal="left" vertical="center" wrapText="1"/>
    </xf>
    <xf numFmtId="41" fontId="50" fillId="18" borderId="7" xfId="99" applyFont="1" applyFill="1" applyBorder="1" applyAlignment="1">
      <alignment horizontal="left" vertical="center" wrapText="1"/>
    </xf>
    <xf numFmtId="41" fontId="50" fillId="0" borderId="2" xfId="1481" applyFont="1" applyFill="1" applyBorder="1" applyAlignment="1">
      <alignment horizontal="left" vertical="center" wrapText="1"/>
    </xf>
    <xf numFmtId="41" fontId="50" fillId="18" borderId="2" xfId="1481" applyFont="1" applyFill="1" applyBorder="1" applyAlignment="1">
      <alignment horizontal="left" vertical="center" wrapText="1"/>
    </xf>
    <xf numFmtId="41" fontId="50" fillId="18" borderId="7" xfId="1481" applyFont="1" applyFill="1" applyBorder="1" applyAlignment="1">
      <alignment horizontal="left" vertical="center" wrapText="1"/>
    </xf>
    <xf numFmtId="0" fontId="54" fillId="0" borderId="2" xfId="0" applyFont="1" applyFill="1" applyBorder="1" applyAlignment="1">
      <alignment vertical="top" wrapText="1"/>
    </xf>
    <xf numFmtId="0" fontId="40" fillId="0" borderId="2" xfId="382" applyFont="1" applyFill="1" applyBorder="1" applyAlignment="1">
      <alignment vertical="top" wrapText="1"/>
    </xf>
    <xf numFmtId="0" fontId="36" fillId="0" borderId="2" xfId="0" applyFont="1" applyFill="1" applyBorder="1" applyAlignment="1">
      <alignment horizontal="center" vertical="center"/>
    </xf>
    <xf numFmtId="0" fontId="50" fillId="18" borderId="2" xfId="0" applyFont="1" applyFill="1" applyBorder="1" applyAlignment="1">
      <alignment horizontal="center" vertical="center" wrapText="1"/>
    </xf>
    <xf numFmtId="0" fontId="50" fillId="18" borderId="3" xfId="0" applyFont="1" applyFill="1" applyBorder="1" applyAlignment="1">
      <alignment horizontal="center" vertical="center" wrapText="1"/>
    </xf>
    <xf numFmtId="0" fontId="50" fillId="18" borderId="6" xfId="0" applyFont="1" applyFill="1" applyBorder="1" applyAlignment="1">
      <alignment horizontal="center" vertical="center" wrapText="1"/>
    </xf>
    <xf numFmtId="0" fontId="42" fillId="19" borderId="2" xfId="0" applyFont="1" applyFill="1" applyBorder="1" applyAlignment="1">
      <alignment horizontal="center" vertical="center"/>
    </xf>
    <xf numFmtId="0" fontId="52" fillId="26"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6" xfId="0" applyFont="1" applyFill="1" applyBorder="1" applyAlignment="1">
      <alignment horizontal="center" vertical="center" wrapText="1"/>
    </xf>
    <xf numFmtId="0" fontId="46" fillId="20" borderId="2" xfId="0" applyFont="1" applyFill="1" applyBorder="1" applyAlignment="1">
      <alignment horizontal="center" vertical="center" wrapText="1"/>
    </xf>
    <xf numFmtId="0" fontId="51" fillId="18" borderId="0" xfId="0" applyFont="1" applyFill="1" applyBorder="1" applyAlignment="1">
      <alignment vertical="center" wrapText="1"/>
    </xf>
    <xf numFmtId="0" fontId="5" fillId="13" borderId="2" xfId="0" applyFont="1" applyFill="1" applyBorder="1" applyAlignment="1">
      <alignment horizontal="center" vertical="center" wrapText="1"/>
    </xf>
    <xf numFmtId="0" fontId="6" fillId="0" borderId="0" xfId="0" applyFont="1" applyAlignment="1">
      <alignment horizontal="left" vertical="center"/>
    </xf>
    <xf numFmtId="0" fontId="18" fillId="19" borderId="2" xfId="0" applyFont="1" applyFill="1" applyBorder="1" applyAlignment="1">
      <alignment horizontal="center" vertical="center" wrapText="1"/>
    </xf>
    <xf numFmtId="0" fontId="18" fillId="19" borderId="2" xfId="0" applyFont="1" applyFill="1" applyBorder="1" applyAlignment="1">
      <alignment horizontal="center" vertical="center"/>
    </xf>
    <xf numFmtId="0" fontId="36" fillId="57" borderId="2" xfId="0" applyFont="1" applyFill="1" applyBorder="1" applyAlignment="1">
      <alignment horizontal="center" vertical="center"/>
    </xf>
    <xf numFmtId="0" fontId="70" fillId="0" borderId="3" xfId="0" applyFont="1" applyFill="1" applyBorder="1" applyAlignment="1">
      <alignment horizontal="center" vertical="center"/>
    </xf>
    <xf numFmtId="49" fontId="0" fillId="0" borderId="0" xfId="0" applyNumberFormat="1">
      <alignment vertical="center"/>
    </xf>
    <xf numFmtId="0" fontId="40" fillId="0" borderId="2" xfId="0" applyFont="1" applyFill="1" applyBorder="1" applyAlignment="1">
      <alignment horizontal="center" vertical="center" wrapText="1"/>
    </xf>
    <xf numFmtId="49" fontId="40" fillId="0" borderId="2" xfId="0" applyNumberFormat="1" applyFont="1" applyFill="1" applyBorder="1" applyAlignment="1">
      <alignment horizontal="center" vertical="center"/>
    </xf>
    <xf numFmtId="0" fontId="36" fillId="0" borderId="2" xfId="0" applyFont="1" applyFill="1" applyBorder="1" applyAlignment="1">
      <alignment horizontal="center" vertical="center" wrapText="1"/>
    </xf>
    <xf numFmtId="0" fontId="71" fillId="0" borderId="2" xfId="0" applyFont="1" applyFill="1" applyBorder="1">
      <alignment vertical="center"/>
    </xf>
    <xf numFmtId="0" fontId="71" fillId="27" borderId="0" xfId="0" applyFont="1" applyFill="1">
      <alignment vertical="center"/>
    </xf>
    <xf numFmtId="0" fontId="36" fillId="0" borderId="2" xfId="0" applyFont="1" applyFill="1" applyBorder="1">
      <alignment vertical="center"/>
    </xf>
    <xf numFmtId="0" fontId="36" fillId="27" borderId="0" xfId="0" applyFont="1" applyFill="1">
      <alignment vertical="center"/>
    </xf>
    <xf numFmtId="0" fontId="36" fillId="0" borderId="2" xfId="0" applyFont="1" applyBorder="1" applyAlignment="1">
      <alignment horizontal="center" vertical="center" wrapText="1"/>
    </xf>
    <xf numFmtId="0" fontId="54" fillId="0" borderId="2" xfId="0" applyFont="1" applyFill="1" applyBorder="1" applyAlignment="1">
      <alignment horizontal="left" vertical="top" wrapText="1"/>
    </xf>
    <xf numFmtId="0" fontId="72" fillId="0" borderId="2" xfId="0" applyFont="1" applyFill="1" applyBorder="1" applyAlignment="1">
      <alignment horizontal="left" vertical="top" wrapText="1"/>
    </xf>
    <xf numFmtId="0" fontId="40" fillId="0" borderId="2" xfId="382" applyFont="1" applyFill="1" applyBorder="1" applyAlignment="1">
      <alignment vertical="center" wrapText="1"/>
    </xf>
    <xf numFmtId="0" fontId="40" fillId="0" borderId="2" xfId="0" applyFont="1" applyFill="1" applyBorder="1">
      <alignment vertical="center"/>
    </xf>
    <xf numFmtId="0" fontId="36" fillId="0" borderId="0" xfId="0" applyFont="1" applyFill="1">
      <alignment vertical="center"/>
    </xf>
    <xf numFmtId="49" fontId="0" fillId="0" borderId="0" xfId="0" applyNumberFormat="1" applyAlignment="1">
      <alignment horizontal="center" vertical="center"/>
    </xf>
    <xf numFmtId="0" fontId="5" fillId="57" borderId="5" xfId="0" applyFont="1" applyFill="1" applyBorder="1" applyAlignment="1">
      <alignment horizontal="center" vertical="center"/>
    </xf>
    <xf numFmtId="0" fontId="40" fillId="0" borderId="0" xfId="0" applyFont="1" applyAlignment="1">
      <alignment horizontal="center" vertical="center" wrapText="1"/>
    </xf>
    <xf numFmtId="0" fontId="36" fillId="0" borderId="0" xfId="0" applyFont="1" applyAlignment="1">
      <alignment vertical="center" wrapText="1"/>
    </xf>
    <xf numFmtId="49" fontId="36" fillId="0" borderId="0" xfId="0" applyNumberFormat="1" applyFont="1" applyAlignment="1">
      <alignment horizontal="center" vertical="center"/>
    </xf>
    <xf numFmtId="0" fontId="72" fillId="0" borderId="25" xfId="360" applyFont="1" applyBorder="1" applyAlignment="1">
      <alignment vertical="center" wrapText="1"/>
    </xf>
    <xf numFmtId="0" fontId="0" fillId="23" borderId="28" xfId="0" applyFill="1" applyBorder="1">
      <alignment vertical="center"/>
    </xf>
    <xf numFmtId="0" fontId="18" fillId="18" borderId="29" xfId="382" applyFont="1" applyFill="1" applyBorder="1" applyAlignment="1">
      <alignment horizontal="left" vertical="center" wrapText="1" indent="1"/>
    </xf>
    <xf numFmtId="0" fontId="75" fillId="21" borderId="5" xfId="360" applyFont="1" applyFill="1" applyBorder="1" applyAlignment="1">
      <alignment horizontal="center" vertical="center" wrapText="1"/>
    </xf>
    <xf numFmtId="0" fontId="0" fillId="23" borderId="30" xfId="0" applyFill="1" applyBorder="1">
      <alignment vertical="center"/>
    </xf>
    <xf numFmtId="0" fontId="72" fillId="18" borderId="29" xfId="382" applyFont="1" applyFill="1" applyBorder="1" applyAlignment="1">
      <alignment horizontal="left" vertical="center" wrapText="1"/>
    </xf>
    <xf numFmtId="0" fontId="75" fillId="21" borderId="2" xfId="360" applyFont="1" applyFill="1" applyBorder="1" applyAlignment="1">
      <alignment horizontal="center" vertical="center" wrapText="1"/>
    </xf>
    <xf numFmtId="0" fontId="18" fillId="18" borderId="29" xfId="1406" applyFont="1" applyFill="1" applyBorder="1" applyAlignment="1" applyProtection="1">
      <alignment horizontal="left" vertical="center" wrapText="1" indent="1"/>
    </xf>
    <xf numFmtId="0" fontId="38" fillId="18" borderId="29" xfId="360" applyFont="1" applyFill="1" applyBorder="1" applyAlignment="1">
      <alignment horizontal="left" vertical="center" wrapText="1" indent="1"/>
    </xf>
    <xf numFmtId="0" fontId="69" fillId="18" borderId="29" xfId="1406" applyFont="1" applyFill="1" applyBorder="1" applyAlignment="1" applyProtection="1">
      <alignment horizontal="left" vertical="center" wrapText="1" indent="1"/>
    </xf>
    <xf numFmtId="49" fontId="18" fillId="18" borderId="29" xfId="1406" applyNumberFormat="1" applyFont="1" applyFill="1" applyBorder="1" applyAlignment="1" applyProtection="1">
      <alignment horizontal="left" vertical="center" wrapText="1" indent="1"/>
    </xf>
    <xf numFmtId="0" fontId="20" fillId="18" borderId="29" xfId="1406" applyFont="1" applyFill="1" applyBorder="1" applyAlignment="1" applyProtection="1">
      <alignment horizontal="left" vertical="center" wrapText="1"/>
    </xf>
    <xf numFmtId="0" fontId="18" fillId="0" borderId="29" xfId="360" applyFont="1" applyBorder="1" applyAlignment="1">
      <alignment vertical="center" wrapText="1"/>
    </xf>
    <xf numFmtId="0" fontId="38" fillId="58" borderId="2" xfId="360" applyFont="1" applyFill="1" applyBorder="1" applyAlignment="1">
      <alignment horizontal="center" vertical="center" wrapText="1"/>
    </xf>
    <xf numFmtId="0" fontId="18" fillId="0" borderId="29" xfId="360" applyFont="1" applyBorder="1" applyAlignment="1">
      <alignment horizontal="left" vertical="center" wrapText="1" indent="1"/>
    </xf>
    <xf numFmtId="0" fontId="38" fillId="58" borderId="5" xfId="360" applyFont="1" applyFill="1" applyBorder="1" applyAlignment="1">
      <alignment horizontal="center" vertical="center" wrapText="1"/>
    </xf>
    <xf numFmtId="0" fontId="38" fillId="59" borderId="2" xfId="360" applyFont="1" applyFill="1" applyBorder="1" applyAlignment="1">
      <alignment horizontal="center" vertical="center" wrapText="1"/>
    </xf>
    <xf numFmtId="0" fontId="38" fillId="0" borderId="29" xfId="360" applyFont="1" applyBorder="1" applyAlignment="1">
      <alignment horizontal="left" vertical="center" wrapText="1" indent="1"/>
    </xf>
    <xf numFmtId="0" fontId="38" fillId="60" borderId="2" xfId="360" applyFont="1" applyFill="1" applyBorder="1" applyAlignment="1">
      <alignment horizontal="center" vertical="center" wrapText="1"/>
    </xf>
    <xf numFmtId="0" fontId="77" fillId="57" borderId="34" xfId="360" applyFont="1" applyFill="1" applyBorder="1" applyAlignment="1">
      <alignment horizontal="center" vertical="center"/>
    </xf>
    <xf numFmtId="0" fontId="78" fillId="61" borderId="2" xfId="0" applyFont="1" applyFill="1" applyBorder="1" applyAlignment="1">
      <alignment horizontal="center" vertical="center" wrapText="1"/>
    </xf>
    <xf numFmtId="0" fontId="18" fillId="19" borderId="2" xfId="0" applyFont="1" applyFill="1" applyBorder="1" applyAlignment="1">
      <alignment horizontal="center" vertical="center"/>
    </xf>
    <xf numFmtId="0" fontId="47" fillId="0" borderId="2" xfId="0" applyFont="1" applyFill="1" applyBorder="1" applyAlignment="1">
      <alignment horizontal="left" vertical="top" wrapText="1"/>
    </xf>
    <xf numFmtId="0" fontId="47" fillId="18" borderId="2" xfId="0" applyFont="1" applyFill="1" applyBorder="1" applyAlignment="1">
      <alignment horizontal="left" vertical="top" wrapText="1"/>
    </xf>
    <xf numFmtId="0" fontId="47" fillId="18" borderId="2" xfId="0" applyFont="1" applyFill="1" applyBorder="1" applyAlignment="1">
      <alignment vertical="top" wrapText="1"/>
    </xf>
    <xf numFmtId="0" fontId="44" fillId="0" borderId="2" xfId="0" applyFont="1" applyFill="1" applyBorder="1" applyAlignment="1">
      <alignment horizontal="left" vertical="top" wrapText="1"/>
    </xf>
    <xf numFmtId="0" fontId="47" fillId="0" borderId="2" xfId="0" applyFont="1" applyFill="1" applyBorder="1" applyAlignment="1">
      <alignment vertical="top" wrapText="1"/>
    </xf>
    <xf numFmtId="0" fontId="49" fillId="0" borderId="2" xfId="0" applyFont="1" applyFill="1" applyBorder="1" applyAlignment="1">
      <alignment horizontal="left" vertical="top" wrapText="1"/>
    </xf>
    <xf numFmtId="49" fontId="47" fillId="0" borderId="2" xfId="140" applyNumberFormat="1" applyFont="1" applyFill="1" applyBorder="1" applyAlignment="1">
      <alignment horizontal="left" vertical="top" wrapText="1"/>
    </xf>
    <xf numFmtId="0" fontId="79" fillId="0" borderId="2" xfId="0" applyFont="1" applyBorder="1" applyAlignment="1">
      <alignment horizontal="center" vertical="center" wrapText="1"/>
    </xf>
    <xf numFmtId="0" fontId="80" fillId="0" borderId="2" xfId="0" applyFont="1" applyFill="1" applyBorder="1" applyAlignment="1">
      <alignment horizontal="center" vertical="center" wrapText="1"/>
    </xf>
    <xf numFmtId="49" fontId="81" fillId="0" borderId="2" xfId="0" applyNumberFormat="1" applyFont="1" applyFill="1" applyBorder="1" applyAlignment="1">
      <alignment horizontal="center" vertical="center" wrapText="1"/>
    </xf>
    <xf numFmtId="0" fontId="81" fillId="0" borderId="2" xfId="0" applyFont="1" applyFill="1" applyBorder="1" applyAlignment="1">
      <alignment horizontal="left" vertical="top" wrapText="1"/>
    </xf>
    <xf numFmtId="0" fontId="81" fillId="18" borderId="2" xfId="0" applyFont="1" applyFill="1" applyBorder="1" applyAlignment="1">
      <alignment horizontal="left" vertical="top" wrapText="1"/>
    </xf>
    <xf numFmtId="0" fontId="82" fillId="18" borderId="2" xfId="0" applyFont="1" applyFill="1" applyBorder="1" applyAlignment="1">
      <alignment horizontal="left" vertical="top" wrapText="1"/>
    </xf>
    <xf numFmtId="0" fontId="80" fillId="0" borderId="2" xfId="382" applyFont="1" applyFill="1" applyBorder="1" applyAlignment="1">
      <alignment vertical="center" wrapText="1"/>
    </xf>
    <xf numFmtId="0" fontId="80" fillId="0" borderId="2" xfId="0" applyFont="1" applyFill="1" applyBorder="1" applyAlignment="1">
      <alignment horizontal="center" vertical="center"/>
    </xf>
    <xf numFmtId="0" fontId="80" fillId="0" borderId="2" xfId="0" applyFont="1" applyFill="1" applyBorder="1">
      <alignment vertical="center"/>
    </xf>
    <xf numFmtId="0" fontId="79" fillId="0" borderId="2" xfId="0" applyFont="1" applyFill="1" applyBorder="1" applyAlignment="1">
      <alignment horizontal="center" vertical="center"/>
    </xf>
    <xf numFmtId="0" fontId="81" fillId="0" borderId="2" xfId="0" applyFont="1" applyFill="1" applyBorder="1" applyAlignment="1">
      <alignment vertical="top" wrapText="1"/>
    </xf>
    <xf numFmtId="0" fontId="80" fillId="0" borderId="2" xfId="382" applyFont="1" applyFill="1" applyBorder="1" applyAlignment="1">
      <alignment vertical="top" wrapText="1"/>
    </xf>
    <xf numFmtId="0" fontId="83" fillId="0" borderId="2" xfId="0" applyFont="1" applyFill="1" applyBorder="1">
      <alignment vertical="center"/>
    </xf>
    <xf numFmtId="0" fontId="82" fillId="0" borderId="2" xfId="0" applyFont="1" applyFill="1" applyBorder="1" applyAlignment="1">
      <alignment horizontal="left" vertical="top" wrapText="1"/>
    </xf>
    <xf numFmtId="0" fontId="79" fillId="0" borderId="2" xfId="0" applyFont="1" applyFill="1" applyBorder="1" applyAlignment="1">
      <alignment horizontal="center" vertical="center" wrapText="1"/>
    </xf>
    <xf numFmtId="0" fontId="81" fillId="0" borderId="2" xfId="0" quotePrefix="1" applyFont="1" applyFill="1" applyBorder="1" applyAlignment="1">
      <alignment vertical="top" wrapText="1"/>
    </xf>
    <xf numFmtId="0" fontId="79" fillId="0" borderId="2" xfId="0" applyFont="1" applyFill="1" applyBorder="1">
      <alignment vertical="center"/>
    </xf>
    <xf numFmtId="0" fontId="86" fillId="0" borderId="2" xfId="0" applyFont="1" applyFill="1" applyBorder="1" applyAlignment="1">
      <alignment horizontal="left" vertical="top" wrapText="1"/>
    </xf>
    <xf numFmtId="0" fontId="81" fillId="0" borderId="2" xfId="0" quotePrefix="1" applyFont="1" applyFill="1" applyBorder="1" applyAlignment="1">
      <alignment horizontal="left" vertical="top" wrapText="1"/>
    </xf>
    <xf numFmtId="0" fontId="79" fillId="0" borderId="2" xfId="0" applyFont="1" applyBorder="1">
      <alignment vertical="center"/>
    </xf>
    <xf numFmtId="0" fontId="79" fillId="0" borderId="2" xfId="0" applyFont="1" applyBorder="1" applyAlignment="1">
      <alignment vertical="center" wrapText="1"/>
    </xf>
    <xf numFmtId="0" fontId="79" fillId="0" borderId="2" xfId="0" applyFont="1" applyBorder="1" applyAlignment="1">
      <alignment horizontal="left" vertical="center" wrapText="1"/>
    </xf>
    <xf numFmtId="0" fontId="87" fillId="0" borderId="2" xfId="0" quotePrefix="1" applyFont="1" applyFill="1" applyBorder="1" applyAlignment="1">
      <alignment horizontal="left" vertical="top" wrapText="1"/>
    </xf>
    <xf numFmtId="0" fontId="80" fillId="0" borderId="2" xfId="0" applyFont="1" applyFill="1" applyBorder="1" applyAlignment="1">
      <alignment horizontal="left" vertical="top" wrapText="1"/>
    </xf>
    <xf numFmtId="0" fontId="80" fillId="0" borderId="2" xfId="0" quotePrefix="1" applyFont="1" applyFill="1" applyBorder="1" applyAlignment="1">
      <alignment horizontal="left" vertical="top" wrapText="1"/>
    </xf>
    <xf numFmtId="0" fontId="79" fillId="18" borderId="2" xfId="0" applyFont="1" applyFill="1" applyBorder="1" applyAlignment="1">
      <alignment horizontal="left" vertical="top" wrapText="1"/>
    </xf>
    <xf numFmtId="0" fontId="79" fillId="0" borderId="2" xfId="0" applyFont="1" applyBorder="1" applyAlignment="1">
      <alignment horizontal="left" vertical="top" wrapText="1"/>
    </xf>
    <xf numFmtId="0" fontId="70" fillId="0" borderId="18" xfId="0" applyFont="1" applyFill="1" applyBorder="1" applyAlignment="1">
      <alignment horizontal="center" vertical="center"/>
    </xf>
    <xf numFmtId="0" fontId="36" fillId="57" borderId="5" xfId="0" applyFont="1" applyFill="1" applyBorder="1" applyAlignment="1">
      <alignment horizontal="center" vertical="center"/>
    </xf>
    <xf numFmtId="0" fontId="70"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88" fillId="0" borderId="2" xfId="0" applyFont="1" applyFill="1" applyBorder="1" applyAlignment="1">
      <alignment horizontal="center" vertical="center"/>
    </xf>
    <xf numFmtId="0" fontId="42" fillId="28" borderId="2" xfId="0" applyFont="1" applyFill="1" applyBorder="1" applyAlignment="1">
      <alignment horizontal="center" vertical="center"/>
    </xf>
    <xf numFmtId="0" fontId="42" fillId="23" borderId="2" xfId="0" applyFont="1" applyFill="1" applyBorder="1" applyAlignment="1">
      <alignment horizontal="center" vertical="center"/>
    </xf>
    <xf numFmtId="0" fontId="42" fillId="19" borderId="2" xfId="0" applyFont="1" applyFill="1" applyBorder="1" applyAlignment="1">
      <alignment horizontal="center" vertical="center" wrapText="1"/>
    </xf>
    <xf numFmtId="0" fontId="42" fillId="19" borderId="2" xfId="0" applyFont="1" applyFill="1" applyBorder="1" applyAlignment="1">
      <alignment horizontal="center" vertical="center"/>
    </xf>
    <xf numFmtId="0" fontId="43" fillId="0" borderId="2" xfId="0" applyFont="1" applyFill="1" applyBorder="1" applyAlignment="1">
      <alignment horizontal="center" vertical="center"/>
    </xf>
    <xf numFmtId="0" fontId="50" fillId="18" borderId="2" xfId="0" applyFont="1" applyFill="1" applyBorder="1" applyAlignment="1">
      <alignment horizontal="center" vertical="center" wrapText="1"/>
    </xf>
    <xf numFmtId="0" fontId="50" fillId="18" borderId="3" xfId="0" applyFont="1" applyFill="1" applyBorder="1" applyAlignment="1">
      <alignment horizontal="center" vertical="center" wrapText="1"/>
    </xf>
    <xf numFmtId="0" fontId="50" fillId="18" borderId="6" xfId="0" applyFont="1" applyFill="1" applyBorder="1" applyAlignment="1">
      <alignment horizontal="center" vertical="center" wrapText="1"/>
    </xf>
    <xf numFmtId="0" fontId="38" fillId="28" borderId="2" xfId="0" applyFont="1" applyFill="1" applyBorder="1" applyAlignment="1">
      <alignment horizontal="center" vertical="center" wrapText="1"/>
    </xf>
    <xf numFmtId="0" fontId="42" fillId="28"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6" xfId="0" applyFont="1" applyFill="1" applyBorder="1" applyAlignment="1">
      <alignment horizontal="center" vertical="center" wrapText="1"/>
    </xf>
    <xf numFmtId="0" fontId="52" fillId="26" borderId="2" xfId="0" applyFont="1" applyFill="1" applyBorder="1" applyAlignment="1">
      <alignment horizontal="center" vertical="center" wrapText="1"/>
    </xf>
    <xf numFmtId="0" fontId="50" fillId="26" borderId="2" xfId="0" applyFont="1" applyFill="1" applyBorder="1" applyAlignment="1">
      <alignment horizontal="center" vertical="center" wrapText="1"/>
    </xf>
    <xf numFmtId="0" fontId="52" fillId="26" borderId="3" xfId="0" applyFont="1" applyFill="1" applyBorder="1" applyAlignment="1">
      <alignment horizontal="center" vertical="center" wrapText="1"/>
    </xf>
    <xf numFmtId="0" fontId="52" fillId="26" borderId="6"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77" fillId="0" borderId="18" xfId="0" applyFont="1" applyFill="1" applyBorder="1" applyAlignment="1">
      <alignment horizontal="center" vertical="center" wrapText="1"/>
    </xf>
    <xf numFmtId="0" fontId="77" fillId="0" borderId="24" xfId="0" applyFont="1" applyFill="1" applyBorder="1" applyAlignment="1">
      <alignment horizontal="center" vertical="center" wrapText="1"/>
    </xf>
    <xf numFmtId="0" fontId="77" fillId="0" borderId="19" xfId="0" applyFont="1" applyFill="1" applyBorder="1" applyAlignment="1">
      <alignment horizontal="center" vertical="center" wrapText="1"/>
    </xf>
    <xf numFmtId="0" fontId="77" fillId="0" borderId="20"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77" fillId="0" borderId="21" xfId="0" applyFont="1" applyFill="1" applyBorder="1" applyAlignment="1">
      <alignment horizontal="center" vertical="center" wrapText="1"/>
    </xf>
    <xf numFmtId="0" fontId="77" fillId="0" borderId="22" xfId="0" applyFont="1" applyFill="1" applyBorder="1" applyAlignment="1">
      <alignment horizontal="center" vertical="center" wrapText="1"/>
    </xf>
    <xf numFmtId="0" fontId="77" fillId="0" borderId="4" xfId="0" applyFont="1" applyFill="1" applyBorder="1" applyAlignment="1">
      <alignment horizontal="center" vertical="center" wrapText="1"/>
    </xf>
    <xf numFmtId="0" fontId="77" fillId="0" borderId="23" xfId="0" applyFont="1" applyFill="1" applyBorder="1" applyAlignment="1">
      <alignment horizontal="center" vertical="center" wrapText="1"/>
    </xf>
    <xf numFmtId="0" fontId="42" fillId="19" borderId="5" xfId="0" applyFont="1" applyFill="1" applyBorder="1" applyAlignment="1">
      <alignment horizontal="center" vertical="center"/>
    </xf>
    <xf numFmtId="0" fontId="42" fillId="19" borderId="7" xfId="0" applyFont="1" applyFill="1" applyBorder="1" applyAlignment="1">
      <alignment horizontal="center" vertical="center"/>
    </xf>
    <xf numFmtId="0" fontId="46" fillId="20" borderId="2" xfId="0" applyFont="1" applyFill="1" applyBorder="1" applyAlignment="1">
      <alignment horizontal="center" vertical="center" wrapText="1"/>
    </xf>
    <xf numFmtId="0" fontId="46" fillId="28" borderId="2" xfId="0" applyFont="1" applyFill="1" applyBorder="1" applyAlignment="1">
      <alignment horizontal="center" vertical="center" wrapText="1"/>
    </xf>
    <xf numFmtId="0" fontId="42" fillId="28" borderId="5" xfId="0" applyFont="1" applyFill="1" applyBorder="1" applyAlignment="1">
      <alignment horizontal="center" vertical="center"/>
    </xf>
    <xf numFmtId="0" fontId="42" fillId="28" borderId="7" xfId="0" applyFont="1" applyFill="1" applyBorder="1" applyAlignment="1">
      <alignment horizontal="center" vertical="center"/>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3" borderId="18"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38" fillId="13" borderId="2" xfId="360" applyFont="1" applyFill="1" applyBorder="1" applyAlignment="1">
      <alignment horizontal="center" vertical="center" wrapText="1"/>
    </xf>
    <xf numFmtId="0" fontId="38" fillId="21" borderId="2" xfId="360" applyFont="1" applyFill="1" applyBorder="1" applyAlignment="1">
      <alignment horizontal="center" vertical="center" wrapText="1"/>
    </xf>
    <xf numFmtId="0" fontId="38" fillId="24" borderId="2" xfId="360" applyFont="1" applyFill="1" applyBorder="1" applyAlignment="1">
      <alignment horizontal="center" vertical="center" wrapText="1"/>
    </xf>
    <xf numFmtId="0" fontId="38" fillId="25" borderId="2" xfId="360" applyFont="1" applyFill="1" applyBorder="1" applyAlignment="1">
      <alignment horizontal="center" vertical="center" wrapText="1"/>
    </xf>
    <xf numFmtId="0" fontId="38" fillId="25" borderId="2" xfId="360" applyFont="1" applyFill="1" applyBorder="1" applyAlignment="1">
      <alignment horizontal="center" vertical="center"/>
    </xf>
    <xf numFmtId="0" fontId="38" fillId="22" borderId="2" xfId="360" applyFont="1" applyFill="1" applyBorder="1" applyAlignment="1">
      <alignment horizontal="center" vertical="center"/>
    </xf>
    <xf numFmtId="0" fontId="38" fillId="13" borderId="5" xfId="360" applyFont="1" applyFill="1" applyBorder="1" applyAlignment="1">
      <alignment horizontal="center" vertical="center" wrapText="1"/>
    </xf>
    <xf numFmtId="0" fontId="38" fillId="13" borderId="8" xfId="360" applyFont="1" applyFill="1" applyBorder="1" applyAlignment="1">
      <alignment horizontal="center" vertical="center" wrapText="1"/>
    </xf>
    <xf numFmtId="0" fontId="38" fillId="21" borderId="5" xfId="360" applyFont="1" applyFill="1" applyBorder="1" applyAlignment="1">
      <alignment horizontal="center" vertical="center" wrapText="1"/>
    </xf>
    <xf numFmtId="0" fontId="38" fillId="21" borderId="8" xfId="360" applyFont="1" applyFill="1" applyBorder="1" applyAlignment="1">
      <alignment horizontal="center" vertical="center" wrapText="1"/>
    </xf>
    <xf numFmtId="0" fontId="6" fillId="0" borderId="0" xfId="0" applyFont="1" applyFill="1" applyBorder="1" applyAlignment="1">
      <alignment horizontal="left" vertical="center"/>
    </xf>
    <xf numFmtId="0" fontId="38" fillId="14" borderId="2" xfId="360" applyFont="1" applyFill="1" applyBorder="1" applyAlignment="1">
      <alignment horizontal="center" vertical="center"/>
    </xf>
    <xf numFmtId="0" fontId="38" fillId="25" borderId="5" xfId="360" applyFont="1" applyFill="1" applyBorder="1" applyAlignment="1">
      <alignment horizontal="center" vertical="center" wrapText="1"/>
    </xf>
    <xf numFmtId="0" fontId="38" fillId="25" borderId="8" xfId="360" applyFont="1" applyFill="1" applyBorder="1" applyAlignment="1">
      <alignment horizontal="center" vertical="center" wrapText="1"/>
    </xf>
    <xf numFmtId="0" fontId="75" fillId="21" borderId="5" xfId="360" applyFont="1" applyFill="1" applyBorder="1" applyAlignment="1">
      <alignment horizontal="center" vertical="center" wrapText="1"/>
    </xf>
    <xf numFmtId="0" fontId="75" fillId="21" borderId="8" xfId="360" applyFont="1" applyFill="1" applyBorder="1" applyAlignment="1">
      <alignment horizontal="center" vertical="center" wrapText="1"/>
    </xf>
    <xf numFmtId="0" fontId="75" fillId="21" borderId="7" xfId="360" applyFont="1" applyFill="1" applyBorder="1" applyAlignment="1">
      <alignment horizontal="center" vertical="center" wrapText="1"/>
    </xf>
    <xf numFmtId="0" fontId="38" fillId="23" borderId="33" xfId="360" applyFont="1" applyFill="1" applyBorder="1" applyAlignment="1">
      <alignment horizontal="center" vertical="center" wrapText="1"/>
    </xf>
    <xf numFmtId="0" fontId="38" fillId="60" borderId="2" xfId="360" applyFont="1" applyFill="1" applyBorder="1" applyAlignment="1">
      <alignment horizontal="center" vertical="center" wrapText="1"/>
    </xf>
    <xf numFmtId="0" fontId="77" fillId="57" borderId="36" xfId="360" applyFont="1" applyFill="1" applyBorder="1" applyAlignment="1">
      <alignment horizontal="center" vertical="center"/>
    </xf>
    <xf numFmtId="0" fontId="77" fillId="57" borderId="35" xfId="360" applyFont="1" applyFill="1" applyBorder="1" applyAlignment="1">
      <alignment horizontal="center" vertical="center"/>
    </xf>
    <xf numFmtId="0" fontId="38" fillId="23" borderId="32" xfId="360" applyFont="1" applyFill="1" applyBorder="1" applyAlignment="1">
      <alignment horizontal="center" vertical="center" wrapText="1"/>
    </xf>
    <xf numFmtId="0" fontId="38" fillId="23" borderId="31" xfId="360" applyFont="1" applyFill="1" applyBorder="1" applyAlignment="1">
      <alignment horizontal="center" vertical="center" wrapText="1"/>
    </xf>
    <xf numFmtId="0" fontId="38" fillId="60" borderId="5" xfId="360" applyFont="1" applyFill="1" applyBorder="1" applyAlignment="1">
      <alignment horizontal="center" vertical="center" wrapText="1"/>
    </xf>
    <xf numFmtId="0" fontId="38" fillId="60" borderId="8" xfId="360" applyFont="1" applyFill="1" applyBorder="1" applyAlignment="1">
      <alignment horizontal="center" vertical="center" wrapText="1"/>
    </xf>
    <xf numFmtId="0" fontId="38" fillId="60" borderId="2" xfId="360" applyFont="1" applyFill="1" applyBorder="1" applyAlignment="1">
      <alignment horizontal="center" vertical="center"/>
    </xf>
    <xf numFmtId="0" fontId="38" fillId="59" borderId="2" xfId="360" applyFont="1" applyFill="1" applyBorder="1" applyAlignment="1">
      <alignment horizontal="center" vertical="center"/>
    </xf>
    <xf numFmtId="0" fontId="74" fillId="21" borderId="27" xfId="360" applyFont="1" applyFill="1" applyBorder="1" applyAlignment="1">
      <alignment horizontal="center" vertical="center" wrapText="1"/>
    </xf>
    <xf numFmtId="0" fontId="38" fillId="21" borderId="26" xfId="360" applyFont="1" applyFill="1" applyBorder="1" applyAlignment="1">
      <alignment horizontal="center" vertical="center" wrapText="1"/>
    </xf>
    <xf numFmtId="0" fontId="38" fillId="58" borderId="2" xfId="360" applyFont="1" applyFill="1" applyBorder="1" applyAlignment="1">
      <alignment horizontal="center" vertical="center" wrapText="1"/>
    </xf>
    <xf numFmtId="0" fontId="5" fillId="23" borderId="32" xfId="0" applyFont="1" applyFill="1" applyBorder="1" applyAlignment="1">
      <alignment horizontal="center" vertical="center"/>
    </xf>
    <xf numFmtId="0" fontId="0" fillId="23" borderId="31" xfId="0" applyFill="1" applyBorder="1" applyAlignment="1">
      <alignment horizontal="center" vertical="center"/>
    </xf>
    <xf numFmtId="0" fontId="38" fillId="58" borderId="5" xfId="360" applyFont="1" applyFill="1" applyBorder="1" applyAlignment="1">
      <alignment horizontal="center" vertical="center" wrapText="1"/>
    </xf>
    <xf numFmtId="0" fontId="38" fillId="58" borderId="8" xfId="360" applyFont="1" applyFill="1" applyBorder="1" applyAlignment="1">
      <alignment horizontal="center" vertical="center" wrapText="1"/>
    </xf>
    <xf numFmtId="0" fontId="5" fillId="23" borderId="5" xfId="0" applyFont="1" applyFill="1" applyBorder="1" applyAlignment="1">
      <alignment horizontal="center" vertical="center" wrapText="1"/>
    </xf>
    <xf numFmtId="0" fontId="5" fillId="23" borderId="7" xfId="0" applyFont="1" applyFill="1" applyBorder="1" applyAlignment="1">
      <alignment horizontal="center" vertical="center"/>
    </xf>
    <xf numFmtId="0" fontId="6" fillId="0" borderId="0" xfId="0" applyFont="1" applyAlignment="1">
      <alignment horizontal="left" vertical="center"/>
    </xf>
    <xf numFmtId="0" fontId="5" fillId="23" borderId="2" xfId="0" applyFont="1" applyFill="1" applyBorder="1" applyAlignment="1">
      <alignment horizontal="center" vertical="center"/>
    </xf>
    <xf numFmtId="0" fontId="5" fillId="23" borderId="2" xfId="0" applyFont="1" applyFill="1" applyBorder="1" applyAlignment="1">
      <alignment horizontal="center" vertical="center" wrapText="1"/>
    </xf>
    <xf numFmtId="49" fontId="5" fillId="23" borderId="5" xfId="0" applyNumberFormat="1" applyFont="1" applyFill="1" applyBorder="1" applyAlignment="1">
      <alignment horizontal="center" vertical="center" wrapText="1"/>
    </xf>
    <xf numFmtId="49" fontId="5" fillId="23" borderId="7" xfId="0" applyNumberFormat="1" applyFont="1" applyFill="1" applyBorder="1" applyAlignment="1">
      <alignment horizontal="center" vertical="center" wrapText="1"/>
    </xf>
    <xf numFmtId="0" fontId="5" fillId="23" borderId="5" xfId="0" applyFont="1" applyFill="1" applyBorder="1" applyAlignment="1">
      <alignment horizontal="center" vertical="center"/>
    </xf>
    <xf numFmtId="0" fontId="70" fillId="19" borderId="2" xfId="0" applyFont="1" applyFill="1" applyBorder="1" applyAlignment="1">
      <alignment horizontal="center" vertical="center"/>
    </xf>
    <xf numFmtId="0" fontId="40" fillId="0" borderId="0" xfId="0" applyFont="1" applyBorder="1" applyAlignment="1">
      <alignment horizontal="center" vertical="center"/>
    </xf>
    <xf numFmtId="0" fontId="22" fillId="0" borderId="4" xfId="125" applyFont="1" applyBorder="1" applyAlignment="1">
      <alignment horizontal="left" vertical="center" wrapText="1"/>
    </xf>
    <xf numFmtId="0" fontId="18" fillId="19" borderId="2" xfId="0" applyFont="1" applyFill="1" applyBorder="1" applyAlignment="1">
      <alignment horizontal="center" vertical="center" wrapText="1"/>
    </xf>
    <xf numFmtId="0" fontId="18" fillId="19" borderId="2" xfId="0" applyFont="1" applyFill="1" applyBorder="1" applyAlignment="1">
      <alignment horizontal="center" vertical="center"/>
    </xf>
    <xf numFmtId="0" fontId="18" fillId="23" borderId="2" xfId="0" applyFont="1" applyFill="1" applyBorder="1" applyAlignment="1">
      <alignment horizontal="center" vertical="center" wrapText="1"/>
    </xf>
    <xf numFmtId="0" fontId="18" fillId="23" borderId="2" xfId="0" applyFont="1" applyFill="1" applyBorder="1" applyAlignment="1">
      <alignment horizontal="center" vertical="center"/>
    </xf>
    <xf numFmtId="49" fontId="18" fillId="19" borderId="2" xfId="0" applyNumberFormat="1" applyFont="1" applyFill="1" applyBorder="1" applyAlignment="1">
      <alignment horizontal="center" vertical="center" wrapText="1"/>
    </xf>
  </cellXfs>
  <cellStyles count="1504">
    <cellStyle name="??&amp;O?&amp;H?_x0008_??_x000f__x0001__x0001_" xfId="1"/>
    <cellStyle name="??&amp;O?&amp;H?_x0008_??_x000f__x0001__x0001_ 2" xfId="2"/>
    <cellStyle name="20% - 강조색1 2" xfId="1419"/>
    <cellStyle name="20% - 강조색1 2 2" xfId="3"/>
    <cellStyle name="20% - 강조색1 2 3" xfId="4"/>
    <cellStyle name="20% - 강조색1 2 4" xfId="5"/>
    <cellStyle name="20% - 강조색1 3" xfId="6"/>
    <cellStyle name="20% - 강조색1 4" xfId="7"/>
    <cellStyle name="20% - 강조색1 5" xfId="8"/>
    <cellStyle name="20% - 강조색2 2" xfId="1420"/>
    <cellStyle name="20% - 강조색2 2 2" xfId="9"/>
    <cellStyle name="20% - 강조색2 2 3" xfId="10"/>
    <cellStyle name="20% - 강조색2 2 4" xfId="11"/>
    <cellStyle name="20% - 강조색2 3" xfId="12"/>
    <cellStyle name="20% - 강조색2 4" xfId="13"/>
    <cellStyle name="20% - 강조색2 5" xfId="14"/>
    <cellStyle name="20% - 강조색3 2" xfId="1421"/>
    <cellStyle name="20% - 강조색3 2 2" xfId="15"/>
    <cellStyle name="20% - 강조색3 2 3" xfId="16"/>
    <cellStyle name="20% - 강조색3 2 4" xfId="17"/>
    <cellStyle name="20% - 강조색3 3" xfId="18"/>
    <cellStyle name="20% - 강조색3 4" xfId="19"/>
    <cellStyle name="20% - 강조색3 5" xfId="20"/>
    <cellStyle name="20% - 강조색4 2" xfId="1422"/>
    <cellStyle name="20% - 강조색4 2 2" xfId="21"/>
    <cellStyle name="20% - 강조색4 2 3" xfId="22"/>
    <cellStyle name="20% - 강조색4 2 4" xfId="23"/>
    <cellStyle name="20% - 강조색4 3" xfId="24"/>
    <cellStyle name="20% - 강조색4 4" xfId="25"/>
    <cellStyle name="20% - 강조색4 5" xfId="26"/>
    <cellStyle name="20% - 강조색5 2" xfId="1423"/>
    <cellStyle name="20% - 강조색5 2 2" xfId="27"/>
    <cellStyle name="20% - 강조색5 2 3" xfId="28"/>
    <cellStyle name="20% - 강조색5 2 4" xfId="29"/>
    <cellStyle name="20% - 강조색5 3" xfId="30"/>
    <cellStyle name="20% - 강조색5 4" xfId="31"/>
    <cellStyle name="20% - 강조색5 5" xfId="32"/>
    <cellStyle name="20% - 강조색6 2" xfId="1424"/>
    <cellStyle name="20% - 강조색6 2 2" xfId="33"/>
    <cellStyle name="20% - 강조색6 2 3" xfId="34"/>
    <cellStyle name="20% - 강조색6 2 4" xfId="35"/>
    <cellStyle name="20% - 강조색6 3" xfId="36"/>
    <cellStyle name="20% - 강조색6 4" xfId="37"/>
    <cellStyle name="20% - 강조색6 5" xfId="38"/>
    <cellStyle name="40% - 강조색1 2" xfId="1425"/>
    <cellStyle name="40% - 강조색1 2 2" xfId="39"/>
    <cellStyle name="40% - 강조색1 2 3" xfId="40"/>
    <cellStyle name="40% - 강조색1 2 4" xfId="41"/>
    <cellStyle name="40% - 강조색1 3" xfId="42"/>
    <cellStyle name="40% - 강조색1 4" xfId="43"/>
    <cellStyle name="40% - 강조색1 5" xfId="44"/>
    <cellStyle name="40% - 강조색2 2" xfId="1426"/>
    <cellStyle name="40% - 강조색2 2 2" xfId="45"/>
    <cellStyle name="40% - 강조색2 2 3" xfId="46"/>
    <cellStyle name="40% - 강조색2 2 4" xfId="47"/>
    <cellStyle name="40% - 강조색2 3" xfId="48"/>
    <cellStyle name="40% - 강조색2 4" xfId="49"/>
    <cellStyle name="40% - 강조색2 5" xfId="50"/>
    <cellStyle name="40% - 강조색3 2" xfId="1427"/>
    <cellStyle name="40% - 강조색3 2 2" xfId="51"/>
    <cellStyle name="40% - 강조색3 2 3" xfId="52"/>
    <cellStyle name="40% - 강조색3 2 4" xfId="53"/>
    <cellStyle name="40% - 강조색3 3" xfId="54"/>
    <cellStyle name="40% - 강조색3 4" xfId="55"/>
    <cellStyle name="40% - 강조색3 5" xfId="56"/>
    <cellStyle name="40% - 강조색4 2" xfId="1428"/>
    <cellStyle name="40% - 강조색4 2 2" xfId="57"/>
    <cellStyle name="40% - 강조색4 2 3" xfId="58"/>
    <cellStyle name="40% - 강조색4 2 4" xfId="59"/>
    <cellStyle name="40% - 강조색4 3" xfId="60"/>
    <cellStyle name="40% - 강조색4 4" xfId="61"/>
    <cellStyle name="40% - 강조색4 5" xfId="62"/>
    <cellStyle name="40% - 강조색5 2" xfId="1429"/>
    <cellStyle name="40% - 강조색5 2 2" xfId="63"/>
    <cellStyle name="40% - 강조색5 2 3" xfId="64"/>
    <cellStyle name="40% - 강조색5 2 4" xfId="65"/>
    <cellStyle name="40% - 강조색5 3" xfId="66"/>
    <cellStyle name="40% - 강조색5 4" xfId="67"/>
    <cellStyle name="40% - 강조색5 5" xfId="68"/>
    <cellStyle name="40% - 강조색6 2" xfId="1430"/>
    <cellStyle name="40% - 강조색6 2 2" xfId="69"/>
    <cellStyle name="40% - 강조색6 2 3" xfId="70"/>
    <cellStyle name="40% - 강조색6 2 4" xfId="71"/>
    <cellStyle name="40% - 강조색6 3" xfId="72"/>
    <cellStyle name="40% - 강조색6 4" xfId="73"/>
    <cellStyle name="40% - 강조색6 5" xfId="74"/>
    <cellStyle name="60% - 강조색1 2" xfId="1431"/>
    <cellStyle name="60% - 강조색2 2" xfId="1432"/>
    <cellStyle name="60% - 강조색3 2" xfId="1433"/>
    <cellStyle name="60% - 강조색4 2" xfId="1434"/>
    <cellStyle name="60% - 강조색5 2" xfId="1435"/>
    <cellStyle name="60% - 강조색6 2" xfId="1436"/>
    <cellStyle name="Comma [0]_ SG&amp;A Bridge " xfId="75"/>
    <cellStyle name="Comma_ SG&amp;A Bridge " xfId="76"/>
    <cellStyle name="Currency [0]_ SG&amp;A Bridge " xfId="77"/>
    <cellStyle name="Currency_ SG&amp;A Bridge " xfId="78"/>
    <cellStyle name="Normal_ SG&amp;A Bridge " xfId="79"/>
    <cellStyle name="강조색1 2" xfId="1437"/>
    <cellStyle name="강조색2 2" xfId="1438"/>
    <cellStyle name="강조색3 2" xfId="1439"/>
    <cellStyle name="강조색4 2" xfId="1440"/>
    <cellStyle name="강조색5 2" xfId="1441"/>
    <cellStyle name="강조색6 2" xfId="1442"/>
    <cellStyle name="경고문 2" xfId="1443"/>
    <cellStyle name="계산 2" xfId="1444"/>
    <cellStyle name="나쁨 2" xfId="1445"/>
    <cellStyle name="동수" xfId="80"/>
    <cellStyle name="동수 2" xfId="81"/>
    <cellStyle name="똿뗦먛귟 [0.00]_PRODUCT DETAIL Q1" xfId="82"/>
    <cellStyle name="똿뗦먛귟_PRODUCT DETAIL Q1" xfId="83"/>
    <cellStyle name="메모 2" xfId="84"/>
    <cellStyle name="메모 2 2" xfId="85"/>
    <cellStyle name="메모 2 3" xfId="86"/>
    <cellStyle name="메모 2 4" xfId="87"/>
    <cellStyle name="메모 2 5" xfId="1446"/>
    <cellStyle name="메모 3" xfId="88"/>
    <cellStyle name="메모 3 2" xfId="89"/>
    <cellStyle name="메모 4" xfId="90"/>
    <cellStyle name="메모 5" xfId="91"/>
    <cellStyle name="믅됞 [0.00]_PRODUCT DETAIL Q1" xfId="92"/>
    <cellStyle name="믅됞_PRODUCT DETAIL Q1" xfId="93"/>
    <cellStyle name="백분율 2" xfId="94"/>
    <cellStyle name="백분율 2 2" xfId="95"/>
    <cellStyle name="백분율 2 3" xfId="1447"/>
    <cellStyle name="백분율 3" xfId="1448"/>
    <cellStyle name="백분율 4 2" xfId="96"/>
    <cellStyle name="보통 2" xfId="1449"/>
    <cellStyle name="뷭?_BOOKSHIP" xfId="97"/>
    <cellStyle name="설명 텍스트 2" xfId="1450"/>
    <cellStyle name="셀 확인 2" xfId="1451"/>
    <cellStyle name="쉼표 [0] 2" xfId="98"/>
    <cellStyle name="쉼표 [0] 2 2" xfId="99"/>
    <cellStyle name="쉼표 [0] 2 2 2" xfId="1481"/>
    <cellStyle name="쉼표 [0] 2 3" xfId="100"/>
    <cellStyle name="쉼표 [0] 2 3 2" xfId="1482"/>
    <cellStyle name="쉼표 [0] 3" xfId="101"/>
    <cellStyle name="쉼표 [0] 3 2" xfId="1452"/>
    <cellStyle name="쉼표 [0] 3 2 2" xfId="1502"/>
    <cellStyle name="쉼표 [0] 3 3" xfId="1483"/>
    <cellStyle name="쉼표 [0] 4" xfId="102"/>
    <cellStyle name="쉼표 [0] 4 2" xfId="1484"/>
    <cellStyle name="쉼표 [0] 5" xfId="103"/>
    <cellStyle name="쉼표 [0] 5 2" xfId="1485"/>
    <cellStyle name="쉼표 [0] 7" xfId="104"/>
    <cellStyle name="쉼표 [0] 7 2" xfId="105"/>
    <cellStyle name="쉼표 [0] 7 2 2" xfId="1487"/>
    <cellStyle name="쉼표 [0] 7 3" xfId="106"/>
    <cellStyle name="쉼표 [0] 7 3 2" xfId="1488"/>
    <cellStyle name="쉼표 [0] 7 4" xfId="107"/>
    <cellStyle name="쉼표 [0] 7 4 2" xfId="1489"/>
    <cellStyle name="쉼표 [0] 7 5" xfId="108"/>
    <cellStyle name="쉼표 [0] 7 5 2" xfId="1490"/>
    <cellStyle name="쉼표 [0] 7 6" xfId="1486"/>
    <cellStyle name="쉼표 2" xfId="109"/>
    <cellStyle name="쉼표 2 2" xfId="110"/>
    <cellStyle name="쉼표 2 2 2" xfId="1492"/>
    <cellStyle name="쉼표 2 3" xfId="111"/>
    <cellStyle name="쉼표 2 3 2" xfId="1493"/>
    <cellStyle name="쉼표 2 4" xfId="112"/>
    <cellStyle name="쉼표 2 4 2" xfId="1494"/>
    <cellStyle name="쉼표 2 5" xfId="1491"/>
    <cellStyle name="쉼표 3" xfId="113"/>
    <cellStyle name="쉼표 3 2" xfId="114"/>
    <cellStyle name="쉼표 3 2 2" xfId="1496"/>
    <cellStyle name="쉼표 3 3" xfId="115"/>
    <cellStyle name="쉼표 3 3 2" xfId="1497"/>
    <cellStyle name="쉼표 3 4" xfId="1495"/>
    <cellStyle name="스타일 1" xfId="116"/>
    <cellStyle name="연결된 셀 2" xfId="1453"/>
    <cellStyle name="요약 2" xfId="1454"/>
    <cellStyle name="입력 2" xfId="1455"/>
    <cellStyle name="제목 1 2" xfId="1456"/>
    <cellStyle name="제목 2 2" xfId="1457"/>
    <cellStyle name="제목 3 2" xfId="1458"/>
    <cellStyle name="제목 4 2" xfId="1459"/>
    <cellStyle name="제목 5" xfId="1460"/>
    <cellStyle name="좋음 2" xfId="117"/>
    <cellStyle name="출력 2" xfId="118"/>
    <cellStyle name="출력 3" xfId="119"/>
    <cellStyle name="콤마 [0]_1.기안을지" xfId="120"/>
    <cellStyle name="콤마_1.기안을지" xfId="121"/>
    <cellStyle name="통화 [0] 2" xfId="122"/>
    <cellStyle name="통화 [0] 2 2" xfId="123"/>
    <cellStyle name="통화 [0] 2 2 2" xfId="1499"/>
    <cellStyle name="통화 [0] 2 3" xfId="1498"/>
    <cellStyle name="통화 [0] 3" xfId="124"/>
    <cellStyle name="통화 [0] 3 2" xfId="1500"/>
    <cellStyle name="표준" xfId="0" builtinId="0"/>
    <cellStyle name="표준 10" xfId="125"/>
    <cellStyle name="표준 10 10" xfId="126"/>
    <cellStyle name="표준 10 10 2" xfId="127"/>
    <cellStyle name="표준 10 11" xfId="128"/>
    <cellStyle name="표준 10 11 2" xfId="129"/>
    <cellStyle name="표준 10 12" xfId="130"/>
    <cellStyle name="표준 10 12 2" xfId="131"/>
    <cellStyle name="표준 10 13" xfId="132"/>
    <cellStyle name="표준 10 13 2" xfId="133"/>
    <cellStyle name="표준 10 14" xfId="134"/>
    <cellStyle name="표준 10 15" xfId="135"/>
    <cellStyle name="표준 10 16" xfId="136"/>
    <cellStyle name="표준 10 17" xfId="137"/>
    <cellStyle name="표준 10 18" xfId="138"/>
    <cellStyle name="표준 10 19" xfId="139"/>
    <cellStyle name="표준 10 2" xfId="140"/>
    <cellStyle name="표준 10 2 2" xfId="141"/>
    <cellStyle name="표준 10 2 2 2" xfId="1461"/>
    <cellStyle name="표준 10 20" xfId="142"/>
    <cellStyle name="표준 10 3" xfId="143"/>
    <cellStyle name="표준 10 4" xfId="144"/>
    <cellStyle name="표준 10 5" xfId="145"/>
    <cellStyle name="표준 10 5 2" xfId="1462"/>
    <cellStyle name="표준 10 6" xfId="146"/>
    <cellStyle name="표준 10 6 2" xfId="1463"/>
    <cellStyle name="표준 10 7" xfId="147"/>
    <cellStyle name="표준 10 7 2" xfId="1464"/>
    <cellStyle name="표준 10 8" xfId="148"/>
    <cellStyle name="표준 10 8 2" xfId="149"/>
    <cellStyle name="표준 10 8 3" xfId="1465"/>
    <cellStyle name="표준 10 9" xfId="150"/>
    <cellStyle name="표준 10 9 2" xfId="151"/>
    <cellStyle name="표준 11" xfId="152"/>
    <cellStyle name="표준 11 10" xfId="153"/>
    <cellStyle name="표준 11 11" xfId="154"/>
    <cellStyle name="표준 11 12" xfId="155"/>
    <cellStyle name="표준 11 13" xfId="156"/>
    <cellStyle name="표준 11 14" xfId="157"/>
    <cellStyle name="표준 11 15" xfId="158"/>
    <cellStyle name="표준 11 16" xfId="159"/>
    <cellStyle name="표준 11 17" xfId="160"/>
    <cellStyle name="표준 11 18" xfId="161"/>
    <cellStyle name="표준 11 19" xfId="162"/>
    <cellStyle name="표준 11 2" xfId="163"/>
    <cellStyle name="표준 11 2 2" xfId="164"/>
    <cellStyle name="표준 11 20" xfId="165"/>
    <cellStyle name="표준 11 3" xfId="166"/>
    <cellStyle name="표준 11 4" xfId="167"/>
    <cellStyle name="표준 11 5" xfId="168"/>
    <cellStyle name="표준 11 6" xfId="169"/>
    <cellStyle name="표준 11 7" xfId="170"/>
    <cellStyle name="표준 11 8" xfId="171"/>
    <cellStyle name="표준 11 9" xfId="172"/>
    <cellStyle name="표준 113" xfId="1503"/>
    <cellStyle name="표준 12" xfId="173"/>
    <cellStyle name="표준 12 10" xfId="174"/>
    <cellStyle name="표준 12 10 2" xfId="175"/>
    <cellStyle name="표준 12 11" xfId="176"/>
    <cellStyle name="표준 12 11 2" xfId="177"/>
    <cellStyle name="표준 12 12" xfId="178"/>
    <cellStyle name="표준 12 12 2" xfId="179"/>
    <cellStyle name="표준 12 13" xfId="180"/>
    <cellStyle name="표준 12 13 2" xfId="181"/>
    <cellStyle name="표준 12 14" xfId="182"/>
    <cellStyle name="표준 12 14 2" xfId="183"/>
    <cellStyle name="표준 12 15" xfId="184"/>
    <cellStyle name="표준 12 15 2" xfId="185"/>
    <cellStyle name="표준 12 16" xfId="186"/>
    <cellStyle name="표준 12 16 2" xfId="187"/>
    <cellStyle name="표준 12 17" xfId="188"/>
    <cellStyle name="표준 12 18" xfId="189"/>
    <cellStyle name="표준 12 19" xfId="190"/>
    <cellStyle name="표준 12 2" xfId="191"/>
    <cellStyle name="표준 12 2 2" xfId="192"/>
    <cellStyle name="표준 12 20" xfId="193"/>
    <cellStyle name="표준 12 3" xfId="194"/>
    <cellStyle name="표준 12 4" xfId="195"/>
    <cellStyle name="표준 12 5" xfId="196"/>
    <cellStyle name="표준 12 5 2" xfId="197"/>
    <cellStyle name="표준 12 6" xfId="198"/>
    <cellStyle name="표준 12 6 2" xfId="199"/>
    <cellStyle name="표준 12 7" xfId="200"/>
    <cellStyle name="표준 12 7 2" xfId="201"/>
    <cellStyle name="표준 12 8" xfId="202"/>
    <cellStyle name="표준 12 8 2" xfId="203"/>
    <cellStyle name="표준 12 9" xfId="204"/>
    <cellStyle name="표준 12 9 2" xfId="205"/>
    <cellStyle name="표준 13" xfId="206"/>
    <cellStyle name="표준 13 10" xfId="207"/>
    <cellStyle name="표준 13 10 2" xfId="208"/>
    <cellStyle name="표준 13 11" xfId="209"/>
    <cellStyle name="표준 13 11 2" xfId="210"/>
    <cellStyle name="표준 13 12" xfId="211"/>
    <cellStyle name="표준 13 12 2" xfId="212"/>
    <cellStyle name="표준 13 13" xfId="213"/>
    <cellStyle name="표준 13 13 2" xfId="214"/>
    <cellStyle name="표준 13 14" xfId="215"/>
    <cellStyle name="표준 13 14 2" xfId="216"/>
    <cellStyle name="표준 13 15" xfId="217"/>
    <cellStyle name="표준 13 15 2" xfId="218"/>
    <cellStyle name="표준 13 16" xfId="219"/>
    <cellStyle name="표준 13 16 2" xfId="220"/>
    <cellStyle name="표준 13 17" xfId="221"/>
    <cellStyle name="표준 13 18" xfId="222"/>
    <cellStyle name="표준 13 19" xfId="223"/>
    <cellStyle name="표준 13 2" xfId="224"/>
    <cellStyle name="표준 13 20" xfId="225"/>
    <cellStyle name="표준 13 3" xfId="226"/>
    <cellStyle name="표준 13 4" xfId="227"/>
    <cellStyle name="표준 13 5" xfId="228"/>
    <cellStyle name="표준 13 6" xfId="229"/>
    <cellStyle name="표준 13 6 2" xfId="230"/>
    <cellStyle name="표준 13 7" xfId="231"/>
    <cellStyle name="표준 13 7 2" xfId="232"/>
    <cellStyle name="표준 13 8" xfId="233"/>
    <cellStyle name="표준 13 8 2" xfId="234"/>
    <cellStyle name="표준 13 9" xfId="235"/>
    <cellStyle name="표준 13 9 2" xfId="236"/>
    <cellStyle name="표준 14" xfId="237"/>
    <cellStyle name="표준 14 10" xfId="238"/>
    <cellStyle name="표준 14 11" xfId="239"/>
    <cellStyle name="표준 14 12" xfId="240"/>
    <cellStyle name="표준 14 13" xfId="241"/>
    <cellStyle name="표준 14 14" xfId="242"/>
    <cellStyle name="표준 14 15" xfId="243"/>
    <cellStyle name="표준 14 16" xfId="244"/>
    <cellStyle name="표준 14 17" xfId="245"/>
    <cellStyle name="표준 14 18" xfId="246"/>
    <cellStyle name="표준 14 19" xfId="247"/>
    <cellStyle name="표준 14 2" xfId="248"/>
    <cellStyle name="표준 14 2 2" xfId="249"/>
    <cellStyle name="표준 14 20" xfId="250"/>
    <cellStyle name="표준 14 3" xfId="251"/>
    <cellStyle name="표준 14 3 2" xfId="252"/>
    <cellStyle name="표준 14 4" xfId="253"/>
    <cellStyle name="표준 14 4 2" xfId="254"/>
    <cellStyle name="표준 14 5" xfId="255"/>
    <cellStyle name="표준 14 5 2" xfId="256"/>
    <cellStyle name="표준 14 6" xfId="257"/>
    <cellStyle name="표준 14 6 2" xfId="258"/>
    <cellStyle name="표준 14 7" xfId="259"/>
    <cellStyle name="표준 14 7 2" xfId="260"/>
    <cellStyle name="표준 14 8" xfId="261"/>
    <cellStyle name="표준 14 9" xfId="262"/>
    <cellStyle name="표준 15" xfId="263"/>
    <cellStyle name="표준 15 10" xfId="264"/>
    <cellStyle name="표준 15 11" xfId="265"/>
    <cellStyle name="표준 15 12" xfId="266"/>
    <cellStyle name="표준 15 13" xfId="267"/>
    <cellStyle name="표준 15 14" xfId="268"/>
    <cellStyle name="표준 15 15" xfId="269"/>
    <cellStyle name="표준 15 16" xfId="270"/>
    <cellStyle name="표준 15 17" xfId="271"/>
    <cellStyle name="표준 15 18" xfId="272"/>
    <cellStyle name="표준 15 19" xfId="273"/>
    <cellStyle name="표준 15 2" xfId="274"/>
    <cellStyle name="표준 15 20" xfId="275"/>
    <cellStyle name="표준 15 3" xfId="276"/>
    <cellStyle name="표준 15 4" xfId="277"/>
    <cellStyle name="표준 15 5" xfId="278"/>
    <cellStyle name="표준 15 6" xfId="279"/>
    <cellStyle name="표준 15 7" xfId="280"/>
    <cellStyle name="표준 15 8" xfId="281"/>
    <cellStyle name="표준 15 9" xfId="282"/>
    <cellStyle name="표준 16" xfId="283"/>
    <cellStyle name="표준 16 10" xfId="284"/>
    <cellStyle name="표준 16 11" xfId="285"/>
    <cellStyle name="표준 16 12" xfId="286"/>
    <cellStyle name="표준 16 13" xfId="287"/>
    <cellStyle name="표준 16 14" xfId="288"/>
    <cellStyle name="표준 16 15" xfId="289"/>
    <cellStyle name="표준 16 16" xfId="290"/>
    <cellStyle name="표준 16 2" xfId="291"/>
    <cellStyle name="표준 16 3" xfId="292"/>
    <cellStyle name="표준 16 4" xfId="293"/>
    <cellStyle name="표준 16 5" xfId="294"/>
    <cellStyle name="표준 16 6" xfId="295"/>
    <cellStyle name="표준 16 7" xfId="296"/>
    <cellStyle name="표준 16 8" xfId="297"/>
    <cellStyle name="표준 16 9" xfId="298"/>
    <cellStyle name="표준 17" xfId="299"/>
    <cellStyle name="표준 17 10" xfId="300"/>
    <cellStyle name="표준 17 11" xfId="301"/>
    <cellStyle name="표준 17 12" xfId="302"/>
    <cellStyle name="표준 17 13" xfId="303"/>
    <cellStyle name="표준 17 14" xfId="304"/>
    <cellStyle name="표준 17 15" xfId="305"/>
    <cellStyle name="표준 17 16" xfId="306"/>
    <cellStyle name="표준 17 17" xfId="307"/>
    <cellStyle name="표준 17 18" xfId="308"/>
    <cellStyle name="표준 17 19" xfId="309"/>
    <cellStyle name="표준 17 2" xfId="310"/>
    <cellStyle name="표준 17 20" xfId="311"/>
    <cellStyle name="표준 17 3" xfId="312"/>
    <cellStyle name="표준 17 4" xfId="313"/>
    <cellStyle name="표준 17 5" xfId="314"/>
    <cellStyle name="표준 17 6" xfId="315"/>
    <cellStyle name="표준 17 7" xfId="316"/>
    <cellStyle name="표준 17 8" xfId="317"/>
    <cellStyle name="표준 17 9" xfId="318"/>
    <cellStyle name="표준 18" xfId="319"/>
    <cellStyle name="표준 18 10" xfId="320"/>
    <cellStyle name="표준 18 11" xfId="321"/>
    <cellStyle name="표준 18 12" xfId="322"/>
    <cellStyle name="표준 18 13" xfId="323"/>
    <cellStyle name="표준 18 14" xfId="324"/>
    <cellStyle name="표준 18 15" xfId="325"/>
    <cellStyle name="표준 18 16" xfId="326"/>
    <cellStyle name="표준 18 17" xfId="327"/>
    <cellStyle name="표준 18 18" xfId="328"/>
    <cellStyle name="표준 18 19" xfId="329"/>
    <cellStyle name="표준 18 2" xfId="330"/>
    <cellStyle name="표준 18 20" xfId="331"/>
    <cellStyle name="표준 18 3" xfId="332"/>
    <cellStyle name="표준 18 4" xfId="333"/>
    <cellStyle name="표준 18 5" xfId="334"/>
    <cellStyle name="표준 18 5 2" xfId="335"/>
    <cellStyle name="표준 18 6" xfId="336"/>
    <cellStyle name="표준 18 7" xfId="337"/>
    <cellStyle name="표준 18 8" xfId="338"/>
    <cellStyle name="표준 18 9" xfId="339"/>
    <cellStyle name="표준 19" xfId="340"/>
    <cellStyle name="표준 19 10" xfId="341"/>
    <cellStyle name="표준 19 11" xfId="342"/>
    <cellStyle name="표준 19 12" xfId="343"/>
    <cellStyle name="표준 19 13" xfId="344"/>
    <cellStyle name="표준 19 14" xfId="345"/>
    <cellStyle name="표준 19 15" xfId="346"/>
    <cellStyle name="표준 19 16" xfId="347"/>
    <cellStyle name="표준 19 17" xfId="348"/>
    <cellStyle name="표준 19 18" xfId="349"/>
    <cellStyle name="표준 19 19" xfId="350"/>
    <cellStyle name="표준 19 2" xfId="351"/>
    <cellStyle name="표준 19 20" xfId="352"/>
    <cellStyle name="표준 19 3" xfId="353"/>
    <cellStyle name="표준 19 4" xfId="354"/>
    <cellStyle name="표준 19 5" xfId="355"/>
    <cellStyle name="표준 19 6" xfId="356"/>
    <cellStyle name="표준 19 7" xfId="357"/>
    <cellStyle name="표준 19 8" xfId="358"/>
    <cellStyle name="표준 19 9" xfId="359"/>
    <cellStyle name="표준 2" xfId="360"/>
    <cellStyle name="표준 2 10" xfId="361"/>
    <cellStyle name="표준 2 10 2" xfId="362"/>
    <cellStyle name="표준 2 10 3" xfId="363"/>
    <cellStyle name="표준 2 11" xfId="364"/>
    <cellStyle name="표준 2 11 2" xfId="365"/>
    <cellStyle name="표준 2 12" xfId="366"/>
    <cellStyle name="표준 2 12 2" xfId="367"/>
    <cellStyle name="표준 2 13" xfId="368"/>
    <cellStyle name="표준 2 13 2" xfId="369"/>
    <cellStyle name="표준 2 14" xfId="370"/>
    <cellStyle name="표준 2 14 2" xfId="371"/>
    <cellStyle name="표준 2 15" xfId="372"/>
    <cellStyle name="표준 2 15 2" xfId="373"/>
    <cellStyle name="표준 2 16" xfId="374"/>
    <cellStyle name="표준 2 16 2" xfId="375"/>
    <cellStyle name="표준 2 17" xfId="376"/>
    <cellStyle name="표준 2 17 2" xfId="377"/>
    <cellStyle name="표준 2 18" xfId="378"/>
    <cellStyle name="표준 2 18 2" xfId="379"/>
    <cellStyle name="표준 2 19" xfId="380"/>
    <cellStyle name="표준 2 19 2" xfId="381"/>
    <cellStyle name="표준 2 2" xfId="382"/>
    <cellStyle name="표준 2 2 10" xfId="383"/>
    <cellStyle name="표준 2 2 11" xfId="384"/>
    <cellStyle name="표준 2 2 12" xfId="385"/>
    <cellStyle name="표준 2 2 13" xfId="386"/>
    <cellStyle name="표준 2 2 14" xfId="387"/>
    <cellStyle name="표준 2 2 15" xfId="388"/>
    <cellStyle name="표준 2 2 16" xfId="389"/>
    <cellStyle name="표준 2 2 17" xfId="390"/>
    <cellStyle name="표준 2 2 18" xfId="391"/>
    <cellStyle name="표준 2 2 19" xfId="392"/>
    <cellStyle name="표준 2 2 2" xfId="393"/>
    <cellStyle name="표준 2 2 2 2" xfId="394"/>
    <cellStyle name="표준 2 2 20" xfId="395"/>
    <cellStyle name="표준 2 2 21" xfId="396"/>
    <cellStyle name="표준 2 2 3" xfId="397"/>
    <cellStyle name="표준 2 2 3 2" xfId="398"/>
    <cellStyle name="표준 2 2 3 3" xfId="399"/>
    <cellStyle name="표준 2 2 4" xfId="400"/>
    <cellStyle name="표준 2 2 4 2" xfId="401"/>
    <cellStyle name="표준 2 2 5" xfId="402"/>
    <cellStyle name="표준 2 2 6" xfId="403"/>
    <cellStyle name="표준 2 2 7" xfId="404"/>
    <cellStyle name="표준 2 2 8" xfId="405"/>
    <cellStyle name="표준 2 2 9" xfId="406"/>
    <cellStyle name="표준 2 20" xfId="407"/>
    <cellStyle name="표준 2 20 2" xfId="408"/>
    <cellStyle name="표준 2 21" xfId="409"/>
    <cellStyle name="표준 2 21 2" xfId="410"/>
    <cellStyle name="표준 2 22" xfId="411"/>
    <cellStyle name="표준 2 22 2" xfId="412"/>
    <cellStyle name="표준 2 23" xfId="413"/>
    <cellStyle name="표준 2 24" xfId="414"/>
    <cellStyle name="표준 2 25" xfId="415"/>
    <cellStyle name="표준 2 26" xfId="416"/>
    <cellStyle name="표준 2 27" xfId="417"/>
    <cellStyle name="표준 2 28" xfId="418"/>
    <cellStyle name="표준 2 29" xfId="419"/>
    <cellStyle name="표준 2 3" xfId="420"/>
    <cellStyle name="표준 2 3 10" xfId="421"/>
    <cellStyle name="표준 2 3 2" xfId="422"/>
    <cellStyle name="표준 2 3 2 2" xfId="423"/>
    <cellStyle name="표준 2 3 3" xfId="424"/>
    <cellStyle name="표준 2 3 3 2" xfId="425"/>
    <cellStyle name="표준 2 3 4" xfId="426"/>
    <cellStyle name="표준 2 3 5" xfId="427"/>
    <cellStyle name="표준 2 3 6" xfId="428"/>
    <cellStyle name="표준 2 3 7" xfId="429"/>
    <cellStyle name="표준 2 3 8" xfId="430"/>
    <cellStyle name="표준 2 3 9" xfId="431"/>
    <cellStyle name="표준 2 30" xfId="432"/>
    <cellStyle name="표준 2 31" xfId="433"/>
    <cellStyle name="표준 2 32" xfId="434"/>
    <cellStyle name="표준 2 33" xfId="435"/>
    <cellStyle name="표준 2 34" xfId="436"/>
    <cellStyle name="표준 2 35" xfId="437"/>
    <cellStyle name="표준 2 36" xfId="438"/>
    <cellStyle name="표준 2 36 2" xfId="439"/>
    <cellStyle name="표준 2 37" xfId="440"/>
    <cellStyle name="표준 2 38" xfId="441"/>
    <cellStyle name="표준 2 39" xfId="442"/>
    <cellStyle name="표준 2 4" xfId="443"/>
    <cellStyle name="표준 2 4 2" xfId="444"/>
    <cellStyle name="표준 2 4 2 2" xfId="445"/>
    <cellStyle name="표준 2 4 3" xfId="446"/>
    <cellStyle name="표준 2 4 4" xfId="447"/>
    <cellStyle name="표준 2 40" xfId="448"/>
    <cellStyle name="표준 2 41" xfId="449"/>
    <cellStyle name="표준 2 42" xfId="450"/>
    <cellStyle name="표준 2 43" xfId="451"/>
    <cellStyle name="표준 2 43 2" xfId="452"/>
    <cellStyle name="표준 2 43 3" xfId="453"/>
    <cellStyle name="표준 2 44" xfId="454"/>
    <cellStyle name="표준 2 44 2" xfId="455"/>
    <cellStyle name="표준 2 45" xfId="456"/>
    <cellStyle name="표준 2 45 2" xfId="457"/>
    <cellStyle name="표준 2 46" xfId="458"/>
    <cellStyle name="표준 2 46 2" xfId="459"/>
    <cellStyle name="표준 2 47" xfId="460"/>
    <cellStyle name="표준 2 47 2" xfId="461"/>
    <cellStyle name="표준 2 48" xfId="462"/>
    <cellStyle name="표준 2 48 2" xfId="463"/>
    <cellStyle name="표준 2 49" xfId="464"/>
    <cellStyle name="표준 2 49 2" xfId="465"/>
    <cellStyle name="표준 2 5" xfId="466"/>
    <cellStyle name="표준 2 5 2" xfId="467"/>
    <cellStyle name="표준 2 5 2 2" xfId="468"/>
    <cellStyle name="표준 2 5 3" xfId="469"/>
    <cellStyle name="표준 2 5 4" xfId="470"/>
    <cellStyle name="표준 2 50" xfId="471"/>
    <cellStyle name="표준 2 50 2" xfId="472"/>
    <cellStyle name="표준 2 51" xfId="473"/>
    <cellStyle name="표준 2 52" xfId="474"/>
    <cellStyle name="표준 2 53" xfId="475"/>
    <cellStyle name="표준 2 53 2" xfId="476"/>
    <cellStyle name="표준 2 54" xfId="477"/>
    <cellStyle name="표준 2 54 2" xfId="478"/>
    <cellStyle name="표준 2 55" xfId="479"/>
    <cellStyle name="표준 2 56" xfId="480"/>
    <cellStyle name="표준 2 57" xfId="481"/>
    <cellStyle name="표준 2 58" xfId="482"/>
    <cellStyle name="표준 2 59" xfId="483"/>
    <cellStyle name="표준 2 6" xfId="484"/>
    <cellStyle name="표준 2 6 2" xfId="485"/>
    <cellStyle name="표준 2 6 2 2" xfId="486"/>
    <cellStyle name="표준 2 6 3" xfId="487"/>
    <cellStyle name="표준 2 60" xfId="488"/>
    <cellStyle name="표준 2 61" xfId="489"/>
    <cellStyle name="표준 2 62" xfId="490"/>
    <cellStyle name="표준 2 7" xfId="491"/>
    <cellStyle name="표준 2 7 2" xfId="492"/>
    <cellStyle name="표준 2 7 2 2" xfId="493"/>
    <cellStyle name="표준 2 8" xfId="494"/>
    <cellStyle name="표준 2 8 2" xfId="495"/>
    <cellStyle name="표준 2 8 2 2" xfId="496"/>
    <cellStyle name="표준 2 9" xfId="497"/>
    <cellStyle name="표준 2 9 2" xfId="498"/>
    <cellStyle name="표준 2 9 2 2" xfId="499"/>
    <cellStyle name="표준 2_시험및과제_협상(수정본)_110110" xfId="500"/>
    <cellStyle name="표준 20" xfId="501"/>
    <cellStyle name="표준 20 2" xfId="502"/>
    <cellStyle name="표준 20 3" xfId="503"/>
    <cellStyle name="표준 20 4" xfId="504"/>
    <cellStyle name="표준 20 5" xfId="505"/>
    <cellStyle name="표준 21" xfId="506"/>
    <cellStyle name="표준 21 10" xfId="507"/>
    <cellStyle name="표준 21 11" xfId="508"/>
    <cellStyle name="표준 21 12" xfId="509"/>
    <cellStyle name="표준 21 13" xfId="510"/>
    <cellStyle name="표준 21 14" xfId="511"/>
    <cellStyle name="표준 21 15" xfId="512"/>
    <cellStyle name="표준 21 16" xfId="513"/>
    <cellStyle name="표준 21 2" xfId="514"/>
    <cellStyle name="표준 21 3" xfId="515"/>
    <cellStyle name="표준 21 4" xfId="516"/>
    <cellStyle name="표준 21 5" xfId="517"/>
    <cellStyle name="표준 21 6" xfId="518"/>
    <cellStyle name="표준 21 7" xfId="519"/>
    <cellStyle name="표준 21 8" xfId="520"/>
    <cellStyle name="표준 21 9" xfId="521"/>
    <cellStyle name="표준 22" xfId="522"/>
    <cellStyle name="표준 22 10" xfId="523"/>
    <cellStyle name="표준 22 11" xfId="524"/>
    <cellStyle name="표준 22 12" xfId="525"/>
    <cellStyle name="표준 22 13" xfId="526"/>
    <cellStyle name="표준 22 14" xfId="527"/>
    <cellStyle name="표준 22 15" xfId="528"/>
    <cellStyle name="표준 22 16" xfId="529"/>
    <cellStyle name="표준 22 17" xfId="530"/>
    <cellStyle name="표준 22 18" xfId="531"/>
    <cellStyle name="표준 22 19" xfId="532"/>
    <cellStyle name="표준 22 2" xfId="533"/>
    <cellStyle name="표준 22 20" xfId="534"/>
    <cellStyle name="표준 22 21" xfId="535"/>
    <cellStyle name="표준 22 22" xfId="536"/>
    <cellStyle name="표준 22 3" xfId="537"/>
    <cellStyle name="표준 22 4" xfId="538"/>
    <cellStyle name="표준 22 5" xfId="539"/>
    <cellStyle name="표준 22 6" xfId="540"/>
    <cellStyle name="표준 22 7" xfId="541"/>
    <cellStyle name="표준 22 8" xfId="542"/>
    <cellStyle name="표준 22 9" xfId="543"/>
    <cellStyle name="표준 23" xfId="544"/>
    <cellStyle name="표준 23 10" xfId="545"/>
    <cellStyle name="표준 23 11" xfId="546"/>
    <cellStyle name="표준 23 12" xfId="547"/>
    <cellStyle name="표준 23 13" xfId="548"/>
    <cellStyle name="표준 23 14" xfId="549"/>
    <cellStyle name="표준 23 15" xfId="550"/>
    <cellStyle name="표준 23 16" xfId="551"/>
    <cellStyle name="표준 23 17" xfId="552"/>
    <cellStyle name="표준 23 18" xfId="553"/>
    <cellStyle name="표준 23 19" xfId="554"/>
    <cellStyle name="표준 23 2" xfId="555"/>
    <cellStyle name="표준 23 20" xfId="556"/>
    <cellStyle name="표준 23 21" xfId="557"/>
    <cellStyle name="표준 23 22" xfId="558"/>
    <cellStyle name="표준 23 3" xfId="559"/>
    <cellStyle name="표준 23 4" xfId="560"/>
    <cellStyle name="표준 23 5" xfId="561"/>
    <cellStyle name="표준 23 6" xfId="562"/>
    <cellStyle name="표준 23 7" xfId="563"/>
    <cellStyle name="표준 23 8" xfId="564"/>
    <cellStyle name="표준 23 9" xfId="565"/>
    <cellStyle name="표준 24" xfId="566"/>
    <cellStyle name="표준 24 10" xfId="567"/>
    <cellStyle name="표준 24 11" xfId="568"/>
    <cellStyle name="표준 24 12" xfId="569"/>
    <cellStyle name="표준 24 13" xfId="570"/>
    <cellStyle name="표준 24 14" xfId="571"/>
    <cellStyle name="표준 24 15" xfId="572"/>
    <cellStyle name="표준 24 16" xfId="573"/>
    <cellStyle name="표준 24 17" xfId="574"/>
    <cellStyle name="표준 24 18" xfId="575"/>
    <cellStyle name="표준 24 19" xfId="576"/>
    <cellStyle name="표준 24 2" xfId="577"/>
    <cellStyle name="표준 24 20" xfId="578"/>
    <cellStyle name="표준 24 21" xfId="579"/>
    <cellStyle name="표준 24 22" xfId="580"/>
    <cellStyle name="표준 24 3" xfId="581"/>
    <cellStyle name="표준 24 4" xfId="582"/>
    <cellStyle name="표준 24 5" xfId="583"/>
    <cellStyle name="표준 24 6" xfId="584"/>
    <cellStyle name="표준 24 7" xfId="585"/>
    <cellStyle name="표준 24 8" xfId="586"/>
    <cellStyle name="표준 24 9" xfId="587"/>
    <cellStyle name="표준 25" xfId="588"/>
    <cellStyle name="표준 25 10" xfId="589"/>
    <cellStyle name="표준 25 11" xfId="590"/>
    <cellStyle name="표준 25 12" xfId="591"/>
    <cellStyle name="표준 25 13" xfId="592"/>
    <cellStyle name="표준 25 14" xfId="593"/>
    <cellStyle name="표준 25 15" xfId="594"/>
    <cellStyle name="표준 25 16" xfId="595"/>
    <cellStyle name="표준 25 17" xfId="596"/>
    <cellStyle name="표준 25 18" xfId="597"/>
    <cellStyle name="표준 25 19" xfId="598"/>
    <cellStyle name="표준 25 2" xfId="599"/>
    <cellStyle name="표준 25 20" xfId="600"/>
    <cellStyle name="표준 25 21" xfId="601"/>
    <cellStyle name="표준 25 22" xfId="602"/>
    <cellStyle name="표준 25 3" xfId="603"/>
    <cellStyle name="표준 25 4" xfId="604"/>
    <cellStyle name="표준 25 5" xfId="605"/>
    <cellStyle name="표준 25 6" xfId="606"/>
    <cellStyle name="표준 25 7" xfId="607"/>
    <cellStyle name="표준 25 8" xfId="608"/>
    <cellStyle name="표준 25 9" xfId="609"/>
    <cellStyle name="표준 26" xfId="610"/>
    <cellStyle name="표준 26 10" xfId="611"/>
    <cellStyle name="표준 26 11" xfId="612"/>
    <cellStyle name="표준 26 12" xfId="613"/>
    <cellStyle name="표준 26 13" xfId="614"/>
    <cellStyle name="표준 26 14" xfId="615"/>
    <cellStyle name="표준 26 15" xfId="616"/>
    <cellStyle name="표준 26 16" xfId="617"/>
    <cellStyle name="표준 26 17" xfId="618"/>
    <cellStyle name="표준 26 18" xfId="619"/>
    <cellStyle name="표준 26 19" xfId="620"/>
    <cellStyle name="표준 26 2" xfId="621"/>
    <cellStyle name="표준 26 20" xfId="622"/>
    <cellStyle name="표준 26 21" xfId="623"/>
    <cellStyle name="표준 26 22" xfId="624"/>
    <cellStyle name="표준 26 3" xfId="625"/>
    <cellStyle name="표준 26 4" xfId="626"/>
    <cellStyle name="표준 26 5" xfId="627"/>
    <cellStyle name="표준 26 6" xfId="628"/>
    <cellStyle name="표준 26 7" xfId="629"/>
    <cellStyle name="표준 26 8" xfId="630"/>
    <cellStyle name="표준 26 9" xfId="631"/>
    <cellStyle name="표준 27" xfId="632"/>
    <cellStyle name="표준 27 10" xfId="633"/>
    <cellStyle name="표준 27 11" xfId="634"/>
    <cellStyle name="표준 27 12" xfId="635"/>
    <cellStyle name="표준 27 13" xfId="636"/>
    <cellStyle name="표준 27 14" xfId="637"/>
    <cellStyle name="표준 27 15" xfId="638"/>
    <cellStyle name="표준 27 16" xfId="639"/>
    <cellStyle name="표준 27 17" xfId="640"/>
    <cellStyle name="표준 27 18" xfId="641"/>
    <cellStyle name="표준 27 19" xfId="642"/>
    <cellStyle name="표준 27 2" xfId="643"/>
    <cellStyle name="표준 27 20" xfId="644"/>
    <cellStyle name="표준 27 21" xfId="645"/>
    <cellStyle name="표준 27 22" xfId="646"/>
    <cellStyle name="표준 27 3" xfId="647"/>
    <cellStyle name="표준 27 4" xfId="648"/>
    <cellStyle name="표준 27 5" xfId="649"/>
    <cellStyle name="표준 27 6" xfId="650"/>
    <cellStyle name="표준 27 7" xfId="651"/>
    <cellStyle name="표준 27 8" xfId="652"/>
    <cellStyle name="표준 27 9" xfId="653"/>
    <cellStyle name="표준 28" xfId="654"/>
    <cellStyle name="표준 28 2" xfId="655"/>
    <cellStyle name="표준 28 2 2" xfId="656"/>
    <cellStyle name="표준 28 3" xfId="657"/>
    <cellStyle name="표준 28 4" xfId="658"/>
    <cellStyle name="표준 28 5" xfId="659"/>
    <cellStyle name="표준 29" xfId="660"/>
    <cellStyle name="표준 29 2" xfId="661"/>
    <cellStyle name="표준 29 2 2" xfId="662"/>
    <cellStyle name="표준 29 3" xfId="663"/>
    <cellStyle name="표준 29 4" xfId="664"/>
    <cellStyle name="표준 29 5" xfId="665"/>
    <cellStyle name="표준 3" xfId="666"/>
    <cellStyle name="표준 3 10" xfId="667"/>
    <cellStyle name="표준 3 10 2" xfId="668"/>
    <cellStyle name="표준 3 11" xfId="669"/>
    <cellStyle name="표준 3 11 2" xfId="670"/>
    <cellStyle name="표준 3 12" xfId="671"/>
    <cellStyle name="표준 3 12 2" xfId="672"/>
    <cellStyle name="표준 3 13" xfId="673"/>
    <cellStyle name="표준 3 14" xfId="674"/>
    <cellStyle name="표준 3 15" xfId="675"/>
    <cellStyle name="표준 3 16" xfId="676"/>
    <cellStyle name="표준 3 17" xfId="677"/>
    <cellStyle name="표준 3 18" xfId="678"/>
    <cellStyle name="표준 3 19" xfId="679"/>
    <cellStyle name="표준 3 2" xfId="680"/>
    <cellStyle name="표준 3 2 10" xfId="681"/>
    <cellStyle name="표준 3 2 11" xfId="682"/>
    <cellStyle name="표준 3 2 2" xfId="683"/>
    <cellStyle name="표준 3 2 2 2" xfId="684"/>
    <cellStyle name="표준 3 2 3" xfId="685"/>
    <cellStyle name="표준 3 2 4" xfId="686"/>
    <cellStyle name="표준 3 2 5" xfId="687"/>
    <cellStyle name="표준 3 2 6" xfId="688"/>
    <cellStyle name="표준 3 2 7" xfId="689"/>
    <cellStyle name="표준 3 2 8" xfId="690"/>
    <cellStyle name="표준 3 2 9" xfId="691"/>
    <cellStyle name="표준 3 20" xfId="692"/>
    <cellStyle name="표준 3 21" xfId="693"/>
    <cellStyle name="표준 3 22" xfId="694"/>
    <cellStyle name="표준 3 22 2" xfId="695"/>
    <cellStyle name="표준 3 23" xfId="696"/>
    <cellStyle name="표준 3 23 2" xfId="697"/>
    <cellStyle name="표준 3 24" xfId="698"/>
    <cellStyle name="표준 3 25" xfId="699"/>
    <cellStyle name="표준 3 26" xfId="700"/>
    <cellStyle name="표준 3 27" xfId="701"/>
    <cellStyle name="표준 3 28" xfId="702"/>
    <cellStyle name="표준 3 29" xfId="703"/>
    <cellStyle name="표준 3 3" xfId="704"/>
    <cellStyle name="표준 3 3 2" xfId="705"/>
    <cellStyle name="표준 3 3 3" xfId="706"/>
    <cellStyle name="표준 3 4" xfId="707"/>
    <cellStyle name="표준 3 4 2" xfId="708"/>
    <cellStyle name="표준 3 4 2 2" xfId="1466"/>
    <cellStyle name="표준 3 4 3" xfId="709"/>
    <cellStyle name="표준 3 5" xfId="710"/>
    <cellStyle name="표준 3 5 2" xfId="711"/>
    <cellStyle name="표준 3 5 2 2" xfId="1467"/>
    <cellStyle name="표준 3 5 3" xfId="712"/>
    <cellStyle name="표준 3 6" xfId="713"/>
    <cellStyle name="표준 3 6 2" xfId="714"/>
    <cellStyle name="표준 3 6 3" xfId="715"/>
    <cellStyle name="표준 3 7" xfId="716"/>
    <cellStyle name="표준 3 7 2" xfId="717"/>
    <cellStyle name="표준 3 7 3" xfId="718"/>
    <cellStyle name="표준 3 8" xfId="719"/>
    <cellStyle name="표준 3 8 2" xfId="720"/>
    <cellStyle name="표준 3 8 3" xfId="721"/>
    <cellStyle name="표준 3 9" xfId="722"/>
    <cellStyle name="표준 3 9 2" xfId="723"/>
    <cellStyle name="표준 3 9 3" xfId="724"/>
    <cellStyle name="표준 30" xfId="725"/>
    <cellStyle name="표준 30 2" xfId="726"/>
    <cellStyle name="표준 30 2 2" xfId="727"/>
    <cellStyle name="표준 30 3" xfId="728"/>
    <cellStyle name="표준 30 4" xfId="729"/>
    <cellStyle name="표준 30 5" xfId="730"/>
    <cellStyle name="표준 31" xfId="731"/>
    <cellStyle name="표준 31 2" xfId="732"/>
    <cellStyle name="표준 31 3" xfId="733"/>
    <cellStyle name="표준 31 4" xfId="734"/>
    <cellStyle name="표준 31 5" xfId="735"/>
    <cellStyle name="표준 32" xfId="736"/>
    <cellStyle name="표준 32 2" xfId="737"/>
    <cellStyle name="표준 32 3" xfId="738"/>
    <cellStyle name="표준 32 4" xfId="739"/>
    <cellStyle name="표준 32 5" xfId="740"/>
    <cellStyle name="표준 33" xfId="741"/>
    <cellStyle name="표준 33 2" xfId="742"/>
    <cellStyle name="표준 33 3" xfId="743"/>
    <cellStyle name="표준 33 4" xfId="744"/>
    <cellStyle name="표준 33 5" xfId="745"/>
    <cellStyle name="표준 34" xfId="746"/>
    <cellStyle name="표준 34 2" xfId="747"/>
    <cellStyle name="표준 34 3" xfId="748"/>
    <cellStyle name="표준 34 4" xfId="749"/>
    <cellStyle name="표준 34 5" xfId="750"/>
    <cellStyle name="표준 35" xfId="751"/>
    <cellStyle name="표준 35 2" xfId="752"/>
    <cellStyle name="표준 36" xfId="753"/>
    <cellStyle name="표준 36 2" xfId="754"/>
    <cellStyle name="표준 37" xfId="755"/>
    <cellStyle name="표준 37 2" xfId="756"/>
    <cellStyle name="표준 38" xfId="757"/>
    <cellStyle name="표준 38 2" xfId="758"/>
    <cellStyle name="표준 39" xfId="759"/>
    <cellStyle name="표준 39 2" xfId="760"/>
    <cellStyle name="표준 39 2 2" xfId="761"/>
    <cellStyle name="표준 39 3" xfId="762"/>
    <cellStyle name="표준 39 4" xfId="763"/>
    <cellStyle name="표준 4" xfId="764"/>
    <cellStyle name="표준 4 10" xfId="765"/>
    <cellStyle name="표준 4 11" xfId="766"/>
    <cellStyle name="표준 4 12" xfId="767"/>
    <cellStyle name="표준 4 13" xfId="768"/>
    <cellStyle name="표준 4 14" xfId="769"/>
    <cellStyle name="표준 4 15" xfId="770"/>
    <cellStyle name="표준 4 16" xfId="771"/>
    <cellStyle name="표준 4 17" xfId="772"/>
    <cellStyle name="표준 4 18" xfId="773"/>
    <cellStyle name="표준 4 19" xfId="774"/>
    <cellStyle name="표준 4 2" xfId="775"/>
    <cellStyle name="표준 4 2 2" xfId="1468"/>
    <cellStyle name="표준 4 20" xfId="776"/>
    <cellStyle name="표준 4 21" xfId="777"/>
    <cellStyle name="표준 4 22" xfId="778"/>
    <cellStyle name="표준 4 3" xfId="779"/>
    <cellStyle name="표준 4 3 2" xfId="780"/>
    <cellStyle name="표준 4 4" xfId="781"/>
    <cellStyle name="표준 4 4 2" xfId="782"/>
    <cellStyle name="표준 4 5" xfId="783"/>
    <cellStyle name="표준 4 6" xfId="784"/>
    <cellStyle name="표준 4 7" xfId="785"/>
    <cellStyle name="표준 4 8" xfId="786"/>
    <cellStyle name="표준 4 9" xfId="787"/>
    <cellStyle name="표준 40" xfId="788"/>
    <cellStyle name="표준 40 2" xfId="789"/>
    <cellStyle name="표준 41" xfId="790"/>
    <cellStyle name="표준 41 2" xfId="791"/>
    <cellStyle name="표준 41 2 2" xfId="792"/>
    <cellStyle name="표준 41 3" xfId="793"/>
    <cellStyle name="표준 41 4" xfId="794"/>
    <cellStyle name="표준 42" xfId="795"/>
    <cellStyle name="표준 42 2" xfId="796"/>
    <cellStyle name="표준 43" xfId="797"/>
    <cellStyle name="표준 43 2" xfId="798"/>
    <cellStyle name="표준 43 2 2" xfId="799"/>
    <cellStyle name="표준 43 3" xfId="800"/>
    <cellStyle name="표준 43 4" xfId="801"/>
    <cellStyle name="표준 44" xfId="802"/>
    <cellStyle name="표준 44 2" xfId="803"/>
    <cellStyle name="표준 44 2 2" xfId="804"/>
    <cellStyle name="표준 44 3" xfId="805"/>
    <cellStyle name="표준 44 4" xfId="806"/>
    <cellStyle name="표준 45" xfId="807"/>
    <cellStyle name="표준 45 2" xfId="808"/>
    <cellStyle name="표준 45 3" xfId="809"/>
    <cellStyle name="표준 45 4" xfId="810"/>
    <cellStyle name="표준 46" xfId="811"/>
    <cellStyle name="표준 46 2" xfId="812"/>
    <cellStyle name="표준 46 2 2" xfId="813"/>
    <cellStyle name="표준 46 3" xfId="814"/>
    <cellStyle name="표준 46 3 2" xfId="815"/>
    <cellStyle name="표준 46 4" xfId="816"/>
    <cellStyle name="표준 47" xfId="817"/>
    <cellStyle name="표준 47 2" xfId="818"/>
    <cellStyle name="표준 47 2 2" xfId="819"/>
    <cellStyle name="표준 47 3" xfId="820"/>
    <cellStyle name="표준 48" xfId="821"/>
    <cellStyle name="표준 48 10" xfId="822"/>
    <cellStyle name="표준 48 11" xfId="823"/>
    <cellStyle name="표준 48 12" xfId="824"/>
    <cellStyle name="표준 48 13" xfId="825"/>
    <cellStyle name="표준 48 14" xfId="826"/>
    <cellStyle name="표준 48 15" xfId="827"/>
    <cellStyle name="표준 48 16" xfId="828"/>
    <cellStyle name="표준 48 17" xfId="829"/>
    <cellStyle name="표준 48 18" xfId="830"/>
    <cellStyle name="표준 48 19" xfId="831"/>
    <cellStyle name="표준 48 2" xfId="832"/>
    <cellStyle name="표준 48 2 2" xfId="833"/>
    <cellStyle name="표준 48 20" xfId="834"/>
    <cellStyle name="표준 48 21" xfId="835"/>
    <cellStyle name="표준 48 3" xfId="836"/>
    <cellStyle name="표준 48 4" xfId="837"/>
    <cellStyle name="표준 48 5" xfId="838"/>
    <cellStyle name="표준 48 6" xfId="839"/>
    <cellStyle name="표준 48 7" xfId="840"/>
    <cellStyle name="표준 48 8" xfId="841"/>
    <cellStyle name="표준 48 9" xfId="842"/>
    <cellStyle name="표준 49" xfId="843"/>
    <cellStyle name="표준 49 10" xfId="844"/>
    <cellStyle name="표준 49 11" xfId="845"/>
    <cellStyle name="표준 49 12" xfId="846"/>
    <cellStyle name="표준 49 13" xfId="847"/>
    <cellStyle name="표준 49 14" xfId="848"/>
    <cellStyle name="표준 49 15" xfId="849"/>
    <cellStyle name="표준 49 16" xfId="850"/>
    <cellStyle name="표준 49 17" xfId="851"/>
    <cellStyle name="표준 49 18" xfId="852"/>
    <cellStyle name="표준 49 19" xfId="853"/>
    <cellStyle name="표준 49 2" xfId="854"/>
    <cellStyle name="표준 49 2 2" xfId="855"/>
    <cellStyle name="표준 49 20" xfId="856"/>
    <cellStyle name="표준 49 21" xfId="857"/>
    <cellStyle name="표준 49 22" xfId="858"/>
    <cellStyle name="표준 49 3" xfId="859"/>
    <cellStyle name="표준 49 4" xfId="860"/>
    <cellStyle name="표준 49 5" xfId="861"/>
    <cellStyle name="표준 49 6" xfId="862"/>
    <cellStyle name="표준 49 7" xfId="863"/>
    <cellStyle name="표준 49 8" xfId="864"/>
    <cellStyle name="표준 49 9" xfId="865"/>
    <cellStyle name="표준 5" xfId="866"/>
    <cellStyle name="표준 5 10" xfId="867"/>
    <cellStyle name="표준 5 11" xfId="868"/>
    <cellStyle name="표준 5 12" xfId="869"/>
    <cellStyle name="표준 5 13" xfId="870"/>
    <cellStyle name="표준 5 14" xfId="871"/>
    <cellStyle name="표준 5 15" xfId="872"/>
    <cellStyle name="표준 5 16" xfId="873"/>
    <cellStyle name="표준 5 17" xfId="874"/>
    <cellStyle name="표준 5 18" xfId="875"/>
    <cellStyle name="표준 5 19" xfId="876"/>
    <cellStyle name="표준 5 2" xfId="877"/>
    <cellStyle name="표준 5 20" xfId="878"/>
    <cellStyle name="표준 5 21" xfId="879"/>
    <cellStyle name="표준 5 22" xfId="880"/>
    <cellStyle name="표준 5 3" xfId="881"/>
    <cellStyle name="표준 5 4" xfId="882"/>
    <cellStyle name="표준 5 5" xfId="883"/>
    <cellStyle name="표준 5 6" xfId="884"/>
    <cellStyle name="표준 5 7" xfId="885"/>
    <cellStyle name="표준 5 8" xfId="886"/>
    <cellStyle name="표준 5 9" xfId="887"/>
    <cellStyle name="표준 50" xfId="888"/>
    <cellStyle name="표준 50 10" xfId="889"/>
    <cellStyle name="표준 50 11" xfId="890"/>
    <cellStyle name="표준 50 12" xfId="891"/>
    <cellStyle name="표준 50 13" xfId="892"/>
    <cellStyle name="표준 50 14" xfId="893"/>
    <cellStyle name="표준 50 15" xfId="894"/>
    <cellStyle name="표준 50 16" xfId="895"/>
    <cellStyle name="표준 50 17" xfId="896"/>
    <cellStyle name="표준 50 18" xfId="897"/>
    <cellStyle name="표준 50 19" xfId="898"/>
    <cellStyle name="표준 50 2" xfId="899"/>
    <cellStyle name="표준 50 2 2" xfId="900"/>
    <cellStyle name="표준 50 20" xfId="901"/>
    <cellStyle name="표준 50 21" xfId="902"/>
    <cellStyle name="표준 50 22" xfId="903"/>
    <cellStyle name="표준 50 3" xfId="904"/>
    <cellStyle name="표준 50 4" xfId="905"/>
    <cellStyle name="표준 50 5" xfId="906"/>
    <cellStyle name="표준 50 6" xfId="907"/>
    <cellStyle name="표준 50 7" xfId="908"/>
    <cellStyle name="표준 50 8" xfId="909"/>
    <cellStyle name="표준 50 9" xfId="910"/>
    <cellStyle name="표준 51" xfId="911"/>
    <cellStyle name="표준 51 10" xfId="912"/>
    <cellStyle name="표준 51 11" xfId="913"/>
    <cellStyle name="표준 51 12" xfId="914"/>
    <cellStyle name="표준 51 13" xfId="915"/>
    <cellStyle name="표준 51 14" xfId="916"/>
    <cellStyle name="표준 51 15" xfId="917"/>
    <cellStyle name="표준 51 16" xfId="918"/>
    <cellStyle name="표준 51 17" xfId="919"/>
    <cellStyle name="표준 51 18" xfId="920"/>
    <cellStyle name="표준 51 19" xfId="921"/>
    <cellStyle name="표준 51 2" xfId="922"/>
    <cellStyle name="표준 51 20" xfId="923"/>
    <cellStyle name="표준 51 21" xfId="924"/>
    <cellStyle name="표준 51 3" xfId="925"/>
    <cellStyle name="표준 51 4" xfId="926"/>
    <cellStyle name="표준 51 5" xfId="927"/>
    <cellStyle name="표준 51 6" xfId="928"/>
    <cellStyle name="표준 51 7" xfId="929"/>
    <cellStyle name="표준 51 8" xfId="930"/>
    <cellStyle name="표준 51 9" xfId="931"/>
    <cellStyle name="표준 52" xfId="932"/>
    <cellStyle name="표준 52 10" xfId="933"/>
    <cellStyle name="표준 52 11" xfId="934"/>
    <cellStyle name="표준 52 12" xfId="935"/>
    <cellStyle name="표준 52 13" xfId="936"/>
    <cellStyle name="표준 52 14" xfId="937"/>
    <cellStyle name="표준 52 15" xfId="938"/>
    <cellStyle name="표준 52 16" xfId="939"/>
    <cellStyle name="표준 52 17" xfId="940"/>
    <cellStyle name="표준 52 18" xfId="941"/>
    <cellStyle name="표준 52 19" xfId="942"/>
    <cellStyle name="표준 52 2" xfId="943"/>
    <cellStyle name="표준 52 20" xfId="944"/>
    <cellStyle name="표준 52 21" xfId="945"/>
    <cellStyle name="표준 52 3" xfId="946"/>
    <cellStyle name="표준 52 4" xfId="947"/>
    <cellStyle name="표준 52 5" xfId="948"/>
    <cellStyle name="표준 52 6" xfId="949"/>
    <cellStyle name="표준 52 7" xfId="950"/>
    <cellStyle name="표준 52 8" xfId="951"/>
    <cellStyle name="표준 52 9" xfId="952"/>
    <cellStyle name="표준 53" xfId="953"/>
    <cellStyle name="표준 53 10" xfId="954"/>
    <cellStyle name="표준 53 11" xfId="955"/>
    <cellStyle name="표준 53 12" xfId="956"/>
    <cellStyle name="표준 53 13" xfId="957"/>
    <cellStyle name="표준 53 14" xfId="958"/>
    <cellStyle name="표준 53 15" xfId="959"/>
    <cellStyle name="표준 53 16" xfId="960"/>
    <cellStyle name="표준 53 17" xfId="961"/>
    <cellStyle name="표준 53 18" xfId="962"/>
    <cellStyle name="표준 53 19" xfId="963"/>
    <cellStyle name="표준 53 2" xfId="964"/>
    <cellStyle name="표준 53 20" xfId="965"/>
    <cellStyle name="표준 53 21" xfId="966"/>
    <cellStyle name="표준 53 3" xfId="967"/>
    <cellStyle name="표준 53 4" xfId="968"/>
    <cellStyle name="표준 53 5" xfId="969"/>
    <cellStyle name="표준 53 6" xfId="970"/>
    <cellStyle name="표준 53 7" xfId="971"/>
    <cellStyle name="표준 53 8" xfId="972"/>
    <cellStyle name="표준 53 9" xfId="973"/>
    <cellStyle name="표준 54" xfId="974"/>
    <cellStyle name="표준 54 10" xfId="975"/>
    <cellStyle name="표준 54 11" xfId="976"/>
    <cellStyle name="표준 54 12" xfId="977"/>
    <cellStyle name="표준 54 13" xfId="978"/>
    <cellStyle name="표준 54 14" xfId="979"/>
    <cellStyle name="표준 54 15" xfId="980"/>
    <cellStyle name="표준 54 16" xfId="981"/>
    <cellStyle name="표준 54 17" xfId="982"/>
    <cellStyle name="표준 54 18" xfId="983"/>
    <cellStyle name="표준 54 19" xfId="984"/>
    <cellStyle name="표준 54 2" xfId="985"/>
    <cellStyle name="표준 54 20" xfId="986"/>
    <cellStyle name="표준 54 21" xfId="987"/>
    <cellStyle name="표준 54 3" xfId="988"/>
    <cellStyle name="표준 54 4" xfId="989"/>
    <cellStyle name="표준 54 5" xfId="990"/>
    <cellStyle name="표준 54 6" xfId="991"/>
    <cellStyle name="표준 54 7" xfId="992"/>
    <cellStyle name="표준 54 8" xfId="993"/>
    <cellStyle name="표준 54 9" xfId="994"/>
    <cellStyle name="표준 55" xfId="995"/>
    <cellStyle name="표준 55 10" xfId="996"/>
    <cellStyle name="표준 55 11" xfId="997"/>
    <cellStyle name="표준 55 12" xfId="998"/>
    <cellStyle name="표준 55 13" xfId="999"/>
    <cellStyle name="표준 55 14" xfId="1000"/>
    <cellStyle name="표준 55 15" xfId="1001"/>
    <cellStyle name="표준 55 16" xfId="1002"/>
    <cellStyle name="표준 55 17" xfId="1003"/>
    <cellStyle name="표준 55 18" xfId="1004"/>
    <cellStyle name="표준 55 19" xfId="1005"/>
    <cellStyle name="표준 55 2" xfId="1006"/>
    <cellStyle name="표준 55 20" xfId="1007"/>
    <cellStyle name="표준 55 21" xfId="1008"/>
    <cellStyle name="표준 55 3" xfId="1009"/>
    <cellStyle name="표준 55 4" xfId="1010"/>
    <cellStyle name="표준 55 5" xfId="1011"/>
    <cellStyle name="표준 55 6" xfId="1012"/>
    <cellStyle name="표준 55 7" xfId="1013"/>
    <cellStyle name="표준 55 8" xfId="1014"/>
    <cellStyle name="표준 55 9" xfId="1015"/>
    <cellStyle name="표준 56" xfId="1016"/>
    <cellStyle name="표준 56 10" xfId="1017"/>
    <cellStyle name="표준 56 11" xfId="1018"/>
    <cellStyle name="표준 56 12" xfId="1019"/>
    <cellStyle name="표준 56 13" xfId="1020"/>
    <cellStyle name="표준 56 14" xfId="1021"/>
    <cellStyle name="표준 56 15" xfId="1022"/>
    <cellStyle name="표준 56 16" xfId="1023"/>
    <cellStyle name="표준 56 17" xfId="1024"/>
    <cellStyle name="표준 56 18" xfId="1025"/>
    <cellStyle name="표준 56 19" xfId="1026"/>
    <cellStyle name="표준 56 2" xfId="1027"/>
    <cellStyle name="표준 56 20" xfId="1028"/>
    <cellStyle name="표준 56 21" xfId="1029"/>
    <cellStyle name="표준 56 3" xfId="1030"/>
    <cellStyle name="표준 56 4" xfId="1031"/>
    <cellStyle name="표준 56 5" xfId="1032"/>
    <cellStyle name="표준 56 6" xfId="1033"/>
    <cellStyle name="표준 56 7" xfId="1034"/>
    <cellStyle name="표준 56 8" xfId="1035"/>
    <cellStyle name="표준 56 9" xfId="1036"/>
    <cellStyle name="표준 57" xfId="1037"/>
    <cellStyle name="표준 57 10" xfId="1038"/>
    <cellStyle name="표준 57 11" xfId="1039"/>
    <cellStyle name="표준 57 12" xfId="1040"/>
    <cellStyle name="표준 57 13" xfId="1041"/>
    <cellStyle name="표준 57 14" xfId="1042"/>
    <cellStyle name="표준 57 15" xfId="1043"/>
    <cellStyle name="표준 57 16" xfId="1044"/>
    <cellStyle name="표준 57 17" xfId="1045"/>
    <cellStyle name="표준 57 18" xfId="1046"/>
    <cellStyle name="표준 57 19" xfId="1047"/>
    <cellStyle name="표준 57 2" xfId="1048"/>
    <cellStyle name="표준 57 20" xfId="1049"/>
    <cellStyle name="표준 57 21" xfId="1050"/>
    <cellStyle name="표준 57 3" xfId="1051"/>
    <cellStyle name="표준 57 4" xfId="1052"/>
    <cellStyle name="표준 57 5" xfId="1053"/>
    <cellStyle name="표준 57 6" xfId="1054"/>
    <cellStyle name="표준 57 7" xfId="1055"/>
    <cellStyle name="표준 57 8" xfId="1056"/>
    <cellStyle name="표준 57 9" xfId="1057"/>
    <cellStyle name="표준 58" xfId="1058"/>
    <cellStyle name="표준 58 10" xfId="1059"/>
    <cellStyle name="표준 58 11" xfId="1060"/>
    <cellStyle name="표준 58 12" xfId="1061"/>
    <cellStyle name="표준 58 13" xfId="1062"/>
    <cellStyle name="표준 58 14" xfId="1063"/>
    <cellStyle name="표준 58 15" xfId="1064"/>
    <cellStyle name="표준 58 16" xfId="1065"/>
    <cellStyle name="표준 58 17" xfId="1066"/>
    <cellStyle name="표준 58 18" xfId="1067"/>
    <cellStyle name="표준 58 19" xfId="1068"/>
    <cellStyle name="표준 58 2" xfId="1069"/>
    <cellStyle name="표준 58 20" xfId="1070"/>
    <cellStyle name="표준 58 21" xfId="1071"/>
    <cellStyle name="표준 58 3" xfId="1072"/>
    <cellStyle name="표준 58 4" xfId="1073"/>
    <cellStyle name="표준 58 5" xfId="1074"/>
    <cellStyle name="표준 58 6" xfId="1075"/>
    <cellStyle name="표준 58 7" xfId="1076"/>
    <cellStyle name="표준 58 8" xfId="1077"/>
    <cellStyle name="표준 58 9" xfId="1078"/>
    <cellStyle name="표준 59" xfId="1079"/>
    <cellStyle name="표준 59 10" xfId="1080"/>
    <cellStyle name="표준 59 11" xfId="1081"/>
    <cellStyle name="표준 59 12" xfId="1082"/>
    <cellStyle name="표준 59 13" xfId="1083"/>
    <cellStyle name="표준 59 14" xfId="1084"/>
    <cellStyle name="표준 59 15" xfId="1085"/>
    <cellStyle name="표준 59 16" xfId="1086"/>
    <cellStyle name="표준 59 17" xfId="1087"/>
    <cellStyle name="표준 59 18" xfId="1088"/>
    <cellStyle name="표준 59 19" xfId="1089"/>
    <cellStyle name="표준 59 2" xfId="1090"/>
    <cellStyle name="표준 59 20" xfId="1091"/>
    <cellStyle name="표준 59 21" xfId="1092"/>
    <cellStyle name="표준 59 3" xfId="1093"/>
    <cellStyle name="표준 59 4" xfId="1094"/>
    <cellStyle name="표준 59 5" xfId="1095"/>
    <cellStyle name="표준 59 6" xfId="1096"/>
    <cellStyle name="표준 59 7" xfId="1097"/>
    <cellStyle name="표준 59 8" xfId="1098"/>
    <cellStyle name="표준 59 9" xfId="1099"/>
    <cellStyle name="표준 6" xfId="1100"/>
    <cellStyle name="표준 6 10" xfId="1101"/>
    <cellStyle name="표준 6 11" xfId="1102"/>
    <cellStyle name="표준 6 12" xfId="1103"/>
    <cellStyle name="표준 6 13" xfId="1104"/>
    <cellStyle name="표준 6 14" xfId="1105"/>
    <cellStyle name="표준 6 15" xfId="1106"/>
    <cellStyle name="표준 6 16" xfId="1107"/>
    <cellStyle name="표준 6 17" xfId="1108"/>
    <cellStyle name="표준 6 18" xfId="1109"/>
    <cellStyle name="표준 6 19" xfId="1110"/>
    <cellStyle name="표준 6 2" xfId="1111"/>
    <cellStyle name="표준 6 2 2" xfId="1112"/>
    <cellStyle name="표준 6 20" xfId="1113"/>
    <cellStyle name="표준 6 3" xfId="1114"/>
    <cellStyle name="표준 6 3 2" xfId="1469"/>
    <cellStyle name="표준 6 4" xfId="1115"/>
    <cellStyle name="표준 6 5" xfId="1116"/>
    <cellStyle name="표준 6 5 2" xfId="1117"/>
    <cellStyle name="표준 6 6" xfId="1118"/>
    <cellStyle name="표준 6 7" xfId="1119"/>
    <cellStyle name="표준 6 8" xfId="1120"/>
    <cellStyle name="표준 6 9" xfId="1121"/>
    <cellStyle name="표준 60" xfId="1122"/>
    <cellStyle name="표준 60 10" xfId="1123"/>
    <cellStyle name="표준 60 11" xfId="1124"/>
    <cellStyle name="표준 60 12" xfId="1125"/>
    <cellStyle name="표준 60 13" xfId="1126"/>
    <cellStyle name="표준 60 14" xfId="1127"/>
    <cellStyle name="표준 60 15" xfId="1128"/>
    <cellStyle name="표준 60 16" xfId="1129"/>
    <cellStyle name="표준 60 17" xfId="1130"/>
    <cellStyle name="표준 60 18" xfId="1131"/>
    <cellStyle name="표준 60 19" xfId="1132"/>
    <cellStyle name="표준 60 2" xfId="1133"/>
    <cellStyle name="표준 60 20" xfId="1134"/>
    <cellStyle name="표준 60 21" xfId="1135"/>
    <cellStyle name="표준 60 3" xfId="1136"/>
    <cellStyle name="표준 60 4" xfId="1137"/>
    <cellStyle name="표준 60 5" xfId="1138"/>
    <cellStyle name="표준 60 6" xfId="1139"/>
    <cellStyle name="표준 60 7" xfId="1140"/>
    <cellStyle name="표준 60 8" xfId="1141"/>
    <cellStyle name="표준 60 9" xfId="1142"/>
    <cellStyle name="표준 61" xfId="1143"/>
    <cellStyle name="표준 61 10" xfId="1144"/>
    <cellStyle name="표준 61 11" xfId="1145"/>
    <cellStyle name="표준 61 12" xfId="1146"/>
    <cellStyle name="표준 61 13" xfId="1147"/>
    <cellStyle name="표준 61 14" xfId="1148"/>
    <cellStyle name="표준 61 15" xfId="1149"/>
    <cellStyle name="표준 61 16" xfId="1150"/>
    <cellStyle name="표준 61 17" xfId="1151"/>
    <cellStyle name="표준 61 18" xfId="1152"/>
    <cellStyle name="표준 61 19" xfId="1153"/>
    <cellStyle name="표준 61 2" xfId="1154"/>
    <cellStyle name="표준 61 20" xfId="1155"/>
    <cellStyle name="표준 61 21" xfId="1156"/>
    <cellStyle name="표준 61 3" xfId="1157"/>
    <cellStyle name="표준 61 4" xfId="1158"/>
    <cellStyle name="표준 61 5" xfId="1159"/>
    <cellStyle name="표준 61 6" xfId="1160"/>
    <cellStyle name="표준 61 7" xfId="1161"/>
    <cellStyle name="표준 61 8" xfId="1162"/>
    <cellStyle name="표준 61 9" xfId="1163"/>
    <cellStyle name="표준 62" xfId="1164"/>
    <cellStyle name="표준 62 10" xfId="1165"/>
    <cellStyle name="표준 62 11" xfId="1166"/>
    <cellStyle name="표준 62 12" xfId="1167"/>
    <cellStyle name="표준 62 13" xfId="1168"/>
    <cellStyle name="표준 62 14" xfId="1169"/>
    <cellStyle name="표준 62 15" xfId="1170"/>
    <cellStyle name="표준 62 16" xfId="1171"/>
    <cellStyle name="표준 62 17" xfId="1172"/>
    <cellStyle name="표준 62 18" xfId="1173"/>
    <cellStyle name="표준 62 19" xfId="1174"/>
    <cellStyle name="표준 62 2" xfId="1175"/>
    <cellStyle name="표준 62 20" xfId="1176"/>
    <cellStyle name="표준 62 21" xfId="1177"/>
    <cellStyle name="표준 62 3" xfId="1178"/>
    <cellStyle name="표준 62 4" xfId="1179"/>
    <cellStyle name="표준 62 5" xfId="1180"/>
    <cellStyle name="표준 62 6" xfId="1181"/>
    <cellStyle name="표준 62 7" xfId="1182"/>
    <cellStyle name="표준 62 8" xfId="1183"/>
    <cellStyle name="표준 62 9" xfId="1184"/>
    <cellStyle name="표준 63" xfId="1185"/>
    <cellStyle name="표준 63 10" xfId="1186"/>
    <cellStyle name="표준 63 11" xfId="1187"/>
    <cellStyle name="표준 63 12" xfId="1188"/>
    <cellStyle name="표준 63 13" xfId="1189"/>
    <cellStyle name="표준 63 14" xfId="1190"/>
    <cellStyle name="표준 63 15" xfId="1191"/>
    <cellStyle name="표준 63 16" xfId="1192"/>
    <cellStyle name="표준 63 17" xfId="1193"/>
    <cellStyle name="표준 63 18" xfId="1194"/>
    <cellStyle name="표준 63 19" xfId="1195"/>
    <cellStyle name="표준 63 2" xfId="1196"/>
    <cellStyle name="표준 63 20" xfId="1197"/>
    <cellStyle name="표준 63 21" xfId="1198"/>
    <cellStyle name="표준 63 3" xfId="1199"/>
    <cellStyle name="표준 63 4" xfId="1200"/>
    <cellStyle name="표준 63 5" xfId="1201"/>
    <cellStyle name="표준 63 6" xfId="1202"/>
    <cellStyle name="표준 63 7" xfId="1203"/>
    <cellStyle name="표준 63 8" xfId="1204"/>
    <cellStyle name="표준 63 9" xfId="1205"/>
    <cellStyle name="표준 64" xfId="1206"/>
    <cellStyle name="표준 64 10" xfId="1207"/>
    <cellStyle name="표준 64 11" xfId="1208"/>
    <cellStyle name="표준 64 12" xfId="1209"/>
    <cellStyle name="표준 64 13" xfId="1210"/>
    <cellStyle name="표준 64 14" xfId="1211"/>
    <cellStyle name="표준 64 15" xfId="1212"/>
    <cellStyle name="표준 64 16" xfId="1213"/>
    <cellStyle name="표준 64 17" xfId="1214"/>
    <cellStyle name="표준 64 18" xfId="1215"/>
    <cellStyle name="표준 64 19" xfId="1216"/>
    <cellStyle name="표준 64 2" xfId="1217"/>
    <cellStyle name="표준 64 20" xfId="1218"/>
    <cellStyle name="표준 64 21" xfId="1219"/>
    <cellStyle name="표준 64 3" xfId="1220"/>
    <cellStyle name="표준 64 4" xfId="1221"/>
    <cellStyle name="표준 64 5" xfId="1222"/>
    <cellStyle name="표준 64 6" xfId="1223"/>
    <cellStyle name="표준 64 7" xfId="1224"/>
    <cellStyle name="표준 64 8" xfId="1225"/>
    <cellStyle name="표준 64 9" xfId="1226"/>
    <cellStyle name="표준 65" xfId="1227"/>
    <cellStyle name="표준 65 10" xfId="1228"/>
    <cellStyle name="표준 65 11" xfId="1229"/>
    <cellStyle name="표준 65 12" xfId="1230"/>
    <cellStyle name="표준 65 13" xfId="1231"/>
    <cellStyle name="표준 65 14" xfId="1232"/>
    <cellStyle name="표준 65 15" xfId="1233"/>
    <cellStyle name="표준 65 16" xfId="1234"/>
    <cellStyle name="표준 65 17" xfId="1235"/>
    <cellStyle name="표준 65 18" xfId="1236"/>
    <cellStyle name="표준 65 19" xfId="1237"/>
    <cellStyle name="표준 65 2" xfId="1238"/>
    <cellStyle name="표준 65 20" xfId="1239"/>
    <cellStyle name="표준 65 21" xfId="1240"/>
    <cellStyle name="표준 65 3" xfId="1241"/>
    <cellStyle name="표준 65 4" xfId="1242"/>
    <cellStyle name="표준 65 5" xfId="1243"/>
    <cellStyle name="표준 65 6" xfId="1244"/>
    <cellStyle name="표준 65 7" xfId="1245"/>
    <cellStyle name="표준 65 8" xfId="1246"/>
    <cellStyle name="표준 65 9" xfId="1247"/>
    <cellStyle name="표준 66" xfId="1248"/>
    <cellStyle name="표준 66 10" xfId="1249"/>
    <cellStyle name="표준 66 11" xfId="1250"/>
    <cellStyle name="표준 66 12" xfId="1251"/>
    <cellStyle name="표준 66 13" xfId="1252"/>
    <cellStyle name="표준 66 14" xfId="1253"/>
    <cellStyle name="표준 66 15" xfId="1254"/>
    <cellStyle name="표준 66 16" xfId="1255"/>
    <cellStyle name="표준 66 17" xfId="1256"/>
    <cellStyle name="표준 66 18" xfId="1257"/>
    <cellStyle name="표준 66 19" xfId="1258"/>
    <cellStyle name="표준 66 2" xfId="1259"/>
    <cellStyle name="표준 66 20" xfId="1260"/>
    <cellStyle name="표준 66 21" xfId="1261"/>
    <cellStyle name="표준 66 3" xfId="1262"/>
    <cellStyle name="표준 66 4" xfId="1263"/>
    <cellStyle name="표준 66 5" xfId="1264"/>
    <cellStyle name="표준 66 6" xfId="1265"/>
    <cellStyle name="표준 66 7" xfId="1266"/>
    <cellStyle name="표준 66 8" xfId="1267"/>
    <cellStyle name="표준 66 9" xfId="1268"/>
    <cellStyle name="표준 67" xfId="1269"/>
    <cellStyle name="표준 67 10" xfId="1270"/>
    <cellStyle name="표준 67 11" xfId="1271"/>
    <cellStyle name="표준 67 12" xfId="1272"/>
    <cellStyle name="표준 67 13" xfId="1273"/>
    <cellStyle name="표준 67 14" xfId="1274"/>
    <cellStyle name="표준 67 15" xfId="1275"/>
    <cellStyle name="표준 67 16" xfId="1276"/>
    <cellStyle name="표준 67 17" xfId="1277"/>
    <cellStyle name="표준 67 18" xfId="1278"/>
    <cellStyle name="표준 67 19" xfId="1279"/>
    <cellStyle name="표준 67 2" xfId="1280"/>
    <cellStyle name="표준 67 20" xfId="1281"/>
    <cellStyle name="표준 67 21" xfId="1282"/>
    <cellStyle name="표준 67 3" xfId="1283"/>
    <cellStyle name="표준 67 4" xfId="1284"/>
    <cellStyle name="표준 67 5" xfId="1285"/>
    <cellStyle name="표준 67 6" xfId="1286"/>
    <cellStyle name="표준 67 7" xfId="1287"/>
    <cellStyle name="표준 67 8" xfId="1288"/>
    <cellStyle name="표준 67 9" xfId="1289"/>
    <cellStyle name="표준 68" xfId="1290"/>
    <cellStyle name="표준 69" xfId="1291"/>
    <cellStyle name="표준 7" xfId="1292"/>
    <cellStyle name="표준 7 10" xfId="1293"/>
    <cellStyle name="표준 7 11" xfId="1294"/>
    <cellStyle name="표준 7 12" xfId="1295"/>
    <cellStyle name="표준 7 13" xfId="1296"/>
    <cellStyle name="표준 7 14" xfId="1297"/>
    <cellStyle name="표준 7 15" xfId="1298"/>
    <cellStyle name="표준 7 16" xfId="1299"/>
    <cellStyle name="표준 7 17" xfId="1300"/>
    <cellStyle name="표준 7 18" xfId="1301"/>
    <cellStyle name="표준 7 19" xfId="1302"/>
    <cellStyle name="표준 7 2" xfId="1303"/>
    <cellStyle name="표준 7 2 10" xfId="1304"/>
    <cellStyle name="표준 7 2 11" xfId="1305"/>
    <cellStyle name="표준 7 2 12" xfId="1306"/>
    <cellStyle name="표준 7 2 13" xfId="1307"/>
    <cellStyle name="표준 7 2 14" xfId="1308"/>
    <cellStyle name="표준 7 2 15" xfId="1309"/>
    <cellStyle name="표준 7 2 16" xfId="1310"/>
    <cellStyle name="표준 7 2 17" xfId="1311"/>
    <cellStyle name="표준 7 2 18" xfId="1312"/>
    <cellStyle name="표준 7 2 19" xfId="1313"/>
    <cellStyle name="표준 7 2 2" xfId="1314"/>
    <cellStyle name="표준 7 2 2 2" xfId="1470"/>
    <cellStyle name="표준 7 2 20" xfId="1315"/>
    <cellStyle name="표준 7 2 21" xfId="1316"/>
    <cellStyle name="표준 7 2 3" xfId="1317"/>
    <cellStyle name="표준 7 2 4" xfId="1318"/>
    <cellStyle name="표준 7 2 5" xfId="1319"/>
    <cellStyle name="표준 7 2 6" xfId="1320"/>
    <cellStyle name="표준 7 2 7" xfId="1321"/>
    <cellStyle name="표준 7 2 8" xfId="1322"/>
    <cellStyle name="표준 7 2 9" xfId="1323"/>
    <cellStyle name="표준 7 20" xfId="1324"/>
    <cellStyle name="표준 7 3" xfId="1325"/>
    <cellStyle name="표준 7 3 2" xfId="1326"/>
    <cellStyle name="표준 7 4" xfId="1327"/>
    <cellStyle name="표준 7 4 2" xfId="1328"/>
    <cellStyle name="표준 7 5" xfId="1329"/>
    <cellStyle name="표준 7 5 2" xfId="1330"/>
    <cellStyle name="표준 7 5 3" xfId="1471"/>
    <cellStyle name="표준 7 6" xfId="1331"/>
    <cellStyle name="표준 7 6 2" xfId="1332"/>
    <cellStyle name="표준 7 6 3" xfId="1472"/>
    <cellStyle name="표준 7 7" xfId="1333"/>
    <cellStyle name="표준 7 7 2" xfId="1334"/>
    <cellStyle name="표준 7 7 3" xfId="1473"/>
    <cellStyle name="표준 7 8" xfId="1335"/>
    <cellStyle name="표준 7 9" xfId="1336"/>
    <cellStyle name="표준 70" xfId="1337"/>
    <cellStyle name="표준 71" xfId="1338"/>
    <cellStyle name="표준 72" xfId="1339"/>
    <cellStyle name="표준 73" xfId="1340"/>
    <cellStyle name="표준 74" xfId="1341"/>
    <cellStyle name="표준 75" xfId="1342"/>
    <cellStyle name="표준 76" xfId="1343"/>
    <cellStyle name="표준 77" xfId="1344"/>
    <cellStyle name="표준 78" xfId="1345"/>
    <cellStyle name="표준 79" xfId="1346"/>
    <cellStyle name="표준 8" xfId="1347"/>
    <cellStyle name="표준 8 10" xfId="1348"/>
    <cellStyle name="표준 8 11" xfId="1349"/>
    <cellStyle name="표준 8 12" xfId="1350"/>
    <cellStyle name="표준 8 13" xfId="1351"/>
    <cellStyle name="표준 8 14" xfId="1352"/>
    <cellStyle name="표준 8 15" xfId="1353"/>
    <cellStyle name="표준 8 16" xfId="1354"/>
    <cellStyle name="표준 8 17" xfId="1355"/>
    <cellStyle name="표준 8 18" xfId="1356"/>
    <cellStyle name="표준 8 19" xfId="1357"/>
    <cellStyle name="표준 8 2" xfId="1358"/>
    <cellStyle name="표준 8 2 2" xfId="1359"/>
    <cellStyle name="표준 8 20" xfId="1360"/>
    <cellStyle name="표준 8 3" xfId="1361"/>
    <cellStyle name="표준 8 4" xfId="1362"/>
    <cellStyle name="표준 8 5" xfId="1363"/>
    <cellStyle name="표준 8 5 2" xfId="1474"/>
    <cellStyle name="표준 8 6" xfId="1364"/>
    <cellStyle name="표준 8 6 2" xfId="1475"/>
    <cellStyle name="표준 8 7" xfId="1365"/>
    <cellStyle name="표준 8 7 2" xfId="1476"/>
    <cellStyle name="표준 8 8" xfId="1366"/>
    <cellStyle name="표준 8 8 2" xfId="1477"/>
    <cellStyle name="표준 8 9" xfId="1367"/>
    <cellStyle name="표준 80" xfId="1368"/>
    <cellStyle name="표준 81" xfId="1369"/>
    <cellStyle name="표준 82" xfId="1370"/>
    <cellStyle name="표준 83" xfId="1371"/>
    <cellStyle name="표준 84" xfId="1372"/>
    <cellStyle name="표준 85" xfId="1373"/>
    <cellStyle name="표준 86" xfId="1374"/>
    <cellStyle name="표준 87" xfId="1375"/>
    <cellStyle name="표준 88" xfId="1376"/>
    <cellStyle name="표준 89" xfId="1377"/>
    <cellStyle name="표준 9" xfId="1378"/>
    <cellStyle name="표준 9 10" xfId="1379"/>
    <cellStyle name="표준 9 11" xfId="1380"/>
    <cellStyle name="표준 9 12" xfId="1381"/>
    <cellStyle name="표준 9 13" xfId="1382"/>
    <cellStyle name="표준 9 14" xfId="1383"/>
    <cellStyle name="표준 9 15" xfId="1384"/>
    <cellStyle name="표준 9 16" xfId="1385"/>
    <cellStyle name="표준 9 17" xfId="1386"/>
    <cellStyle name="표준 9 18" xfId="1387"/>
    <cellStyle name="표준 9 19" xfId="1388"/>
    <cellStyle name="표준 9 2" xfId="1389"/>
    <cellStyle name="표준 9 20" xfId="1390"/>
    <cellStyle name="표준 9 21" xfId="1391"/>
    <cellStyle name="표준 9 3" xfId="1392"/>
    <cellStyle name="표준 9 4" xfId="1393"/>
    <cellStyle name="표준 9 5" xfId="1394"/>
    <cellStyle name="표준 9 5 2" xfId="1395"/>
    <cellStyle name="표준 9 6" xfId="1396"/>
    <cellStyle name="표준 9 6 2" xfId="1478"/>
    <cellStyle name="표준 9 7" xfId="1397"/>
    <cellStyle name="표준 9 7 2" xfId="1479"/>
    <cellStyle name="표준 9 8" xfId="1398"/>
    <cellStyle name="표준 9 8 2" xfId="1480"/>
    <cellStyle name="표준 9 9" xfId="1399"/>
    <cellStyle name="표준 90" xfId="1400"/>
    <cellStyle name="표준 91" xfId="1401"/>
    <cellStyle name="표준 92" xfId="1402"/>
    <cellStyle name="표준 93" xfId="1403"/>
    <cellStyle name="표준 97" xfId="1418"/>
    <cellStyle name="표준 97 2" xfId="1501"/>
    <cellStyle name="하이퍼링크 2" xfId="1404"/>
    <cellStyle name="하이퍼링크 2 2" xfId="1405"/>
    <cellStyle name="하이퍼링크 2 2 2" xfId="1406"/>
    <cellStyle name="하이퍼링크 2 3" xfId="1407"/>
    <cellStyle name="하이퍼링크 2 4" xfId="1408"/>
    <cellStyle name="하이퍼링크 2 5" xfId="1409"/>
    <cellStyle name="하이퍼링크 2 6" xfId="1410"/>
    <cellStyle name="하이퍼링크 3" xfId="1411"/>
    <cellStyle name="하이퍼링크 3 2" xfId="1412"/>
    <cellStyle name="하이퍼링크 3 3" xfId="1413"/>
    <cellStyle name="하이퍼링크 4" xfId="1414"/>
    <cellStyle name="하이퍼링크 5" xfId="1415"/>
    <cellStyle name="하이퍼링크 6" xfId="1416"/>
    <cellStyle name="하이퍼링크 7" xfId="1417"/>
  </cellStyles>
  <dxfs count="37">
    <dxf>
      <font>
        <color rgb="FF9C0006"/>
      </font>
      <fill>
        <patternFill>
          <bgColor rgb="FFFFC7CE"/>
        </patternFill>
      </fill>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1581150</xdr:colOff>
      <xdr:row>2</xdr:row>
      <xdr:rowOff>104775</xdr:rowOff>
    </xdr:from>
    <xdr:to>
      <xdr:col>3</xdr:col>
      <xdr:colOff>3454400</xdr:colOff>
      <xdr:row>2</xdr:row>
      <xdr:rowOff>528109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600700" y="819150"/>
          <a:ext cx="1873250" cy="42333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ko-KR" sz="1400" b="1">
              <a:solidFill>
                <a:srgbClr val="FF0000"/>
              </a:solidFill>
            </a:rPr>
            <a:t>[</a:t>
          </a:r>
          <a:r>
            <a:rPr lang="ko-KR" altLang="en-US" sz="1400" b="1">
              <a:solidFill>
                <a:srgbClr val="FF0000"/>
              </a:solidFill>
            </a:rPr>
            <a:t>훈련기관 기입요망</a:t>
          </a:r>
          <a:r>
            <a:rPr lang="en-US" altLang="ko-KR" sz="1400" b="1">
              <a:solidFill>
                <a:srgbClr val="FF0000"/>
              </a:solidFill>
            </a:rPr>
            <a:t>]</a:t>
          </a:r>
          <a:endParaRPr lang="ko-KR" altLang="en-US"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295275</xdr:colOff>
      <xdr:row>5</xdr:row>
      <xdr:rowOff>152400</xdr:rowOff>
    </xdr:to>
    <xdr:sp macro="" textlink="">
      <xdr:nvSpPr>
        <xdr:cNvPr id="49400" name="AutoShape 36" descr="PIC1FD">
          <a:extLst>
            <a:ext uri="{FF2B5EF4-FFF2-40B4-BE49-F238E27FC236}">
              <a16:creationId xmlns:a16="http://schemas.microsoft.com/office/drawing/2014/main" id="{00000000-0008-0000-0300-0000F8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1" name="AutoShape 36" descr="PIC1FD">
          <a:extLst>
            <a:ext uri="{FF2B5EF4-FFF2-40B4-BE49-F238E27FC236}">
              <a16:creationId xmlns:a16="http://schemas.microsoft.com/office/drawing/2014/main" id="{00000000-0008-0000-0300-0000F9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2" name="AutoShape 36" descr="PIC1FD">
          <a:extLst>
            <a:ext uri="{FF2B5EF4-FFF2-40B4-BE49-F238E27FC236}">
              <a16:creationId xmlns:a16="http://schemas.microsoft.com/office/drawing/2014/main" id="{00000000-0008-0000-0300-0000FA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3" name="AutoShape 36" descr="PIC1FD">
          <a:extLst>
            <a:ext uri="{FF2B5EF4-FFF2-40B4-BE49-F238E27FC236}">
              <a16:creationId xmlns:a16="http://schemas.microsoft.com/office/drawing/2014/main" id="{00000000-0008-0000-0300-0000FB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4" name="AutoShape 36" descr="PIC1FD">
          <a:extLst>
            <a:ext uri="{FF2B5EF4-FFF2-40B4-BE49-F238E27FC236}">
              <a16:creationId xmlns:a16="http://schemas.microsoft.com/office/drawing/2014/main" id="{00000000-0008-0000-0300-0000FC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5" name="AutoShape 36" descr="PIC1FD">
          <a:extLst>
            <a:ext uri="{FF2B5EF4-FFF2-40B4-BE49-F238E27FC236}">
              <a16:creationId xmlns:a16="http://schemas.microsoft.com/office/drawing/2014/main" id="{00000000-0008-0000-0300-0000FD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6" name="AutoShape 36" descr="PIC1FD">
          <a:extLst>
            <a:ext uri="{FF2B5EF4-FFF2-40B4-BE49-F238E27FC236}">
              <a16:creationId xmlns:a16="http://schemas.microsoft.com/office/drawing/2014/main" id="{00000000-0008-0000-0300-0000FE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7" name="AutoShape 36" descr="PIC1FD">
          <a:extLst>
            <a:ext uri="{FF2B5EF4-FFF2-40B4-BE49-F238E27FC236}">
              <a16:creationId xmlns:a16="http://schemas.microsoft.com/office/drawing/2014/main" id="{00000000-0008-0000-0300-0000FFC0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8" name="AutoShape 36" descr="PIC1FD">
          <a:extLst>
            <a:ext uri="{FF2B5EF4-FFF2-40B4-BE49-F238E27FC236}">
              <a16:creationId xmlns:a16="http://schemas.microsoft.com/office/drawing/2014/main" id="{00000000-0008-0000-0300-000000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09" name="AutoShape 36" descr="PIC1FD">
          <a:extLst>
            <a:ext uri="{FF2B5EF4-FFF2-40B4-BE49-F238E27FC236}">
              <a16:creationId xmlns:a16="http://schemas.microsoft.com/office/drawing/2014/main" id="{00000000-0008-0000-0300-000001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10" name="AutoShape 36" descr="PIC1FD">
          <a:extLst>
            <a:ext uri="{FF2B5EF4-FFF2-40B4-BE49-F238E27FC236}">
              <a16:creationId xmlns:a16="http://schemas.microsoft.com/office/drawing/2014/main" id="{00000000-0008-0000-0300-000002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xdr:row>
      <xdr:rowOff>0</xdr:rowOff>
    </xdr:from>
    <xdr:to>
      <xdr:col>6</xdr:col>
      <xdr:colOff>295275</xdr:colOff>
      <xdr:row>5</xdr:row>
      <xdr:rowOff>152400</xdr:rowOff>
    </xdr:to>
    <xdr:sp macro="" textlink="">
      <xdr:nvSpPr>
        <xdr:cNvPr id="49411" name="AutoShape 36" descr="PIC1FD">
          <a:extLst>
            <a:ext uri="{FF2B5EF4-FFF2-40B4-BE49-F238E27FC236}">
              <a16:creationId xmlns:a16="http://schemas.microsoft.com/office/drawing/2014/main" id="{00000000-0008-0000-0300-000003C10000}"/>
            </a:ext>
          </a:extLst>
        </xdr:cNvPr>
        <xdr:cNvSpPr>
          <a:spLocks noChangeAspect="1" noChangeArrowheads="1"/>
        </xdr:cNvSpPr>
      </xdr:nvSpPr>
      <xdr:spPr bwMode="auto">
        <a:xfrm>
          <a:off x="7286625" y="150495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152400</xdr:colOff>
      <xdr:row>38</xdr:row>
      <xdr:rowOff>152400</xdr:rowOff>
    </xdr:to>
    <xdr:sp macro="" textlink="">
      <xdr:nvSpPr>
        <xdr:cNvPr id="50793" name="AutoShape 38" descr="PIC217">
          <a:extLst>
            <a:ext uri="{FF2B5EF4-FFF2-40B4-BE49-F238E27FC236}">
              <a16:creationId xmlns:a16="http://schemas.microsoft.com/office/drawing/2014/main" id="{00000000-0008-0000-0400-000069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4" name="AutoShape 38" descr="PIC217">
          <a:extLst>
            <a:ext uri="{FF2B5EF4-FFF2-40B4-BE49-F238E27FC236}">
              <a16:creationId xmlns:a16="http://schemas.microsoft.com/office/drawing/2014/main" id="{00000000-0008-0000-0400-00006A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5" name="AutoShape 38" descr="PIC217">
          <a:extLst>
            <a:ext uri="{FF2B5EF4-FFF2-40B4-BE49-F238E27FC236}">
              <a16:creationId xmlns:a16="http://schemas.microsoft.com/office/drawing/2014/main" id="{00000000-0008-0000-0400-00006B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6" name="AutoShape 38" descr="PIC217">
          <a:extLst>
            <a:ext uri="{FF2B5EF4-FFF2-40B4-BE49-F238E27FC236}">
              <a16:creationId xmlns:a16="http://schemas.microsoft.com/office/drawing/2014/main" id="{00000000-0008-0000-0400-00006C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7" name="AutoShape 38" descr="PIC217">
          <a:extLst>
            <a:ext uri="{FF2B5EF4-FFF2-40B4-BE49-F238E27FC236}">
              <a16:creationId xmlns:a16="http://schemas.microsoft.com/office/drawing/2014/main" id="{00000000-0008-0000-0400-00006D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8" name="AutoShape 38" descr="PIC217">
          <a:extLst>
            <a:ext uri="{FF2B5EF4-FFF2-40B4-BE49-F238E27FC236}">
              <a16:creationId xmlns:a16="http://schemas.microsoft.com/office/drawing/2014/main" id="{00000000-0008-0000-0400-00006E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799" name="AutoShape 38" descr="PIC217">
          <a:extLst>
            <a:ext uri="{FF2B5EF4-FFF2-40B4-BE49-F238E27FC236}">
              <a16:creationId xmlns:a16="http://schemas.microsoft.com/office/drawing/2014/main" id="{00000000-0008-0000-0400-00006F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0" name="AutoShape 38" descr="PIC217">
          <a:extLst>
            <a:ext uri="{FF2B5EF4-FFF2-40B4-BE49-F238E27FC236}">
              <a16:creationId xmlns:a16="http://schemas.microsoft.com/office/drawing/2014/main" id="{00000000-0008-0000-0400-000070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1" name="AutoShape 38" descr="PIC217">
          <a:extLst>
            <a:ext uri="{FF2B5EF4-FFF2-40B4-BE49-F238E27FC236}">
              <a16:creationId xmlns:a16="http://schemas.microsoft.com/office/drawing/2014/main" id="{00000000-0008-0000-0400-000071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2" name="AutoShape 38" descr="PIC217">
          <a:extLst>
            <a:ext uri="{FF2B5EF4-FFF2-40B4-BE49-F238E27FC236}">
              <a16:creationId xmlns:a16="http://schemas.microsoft.com/office/drawing/2014/main" id="{00000000-0008-0000-0400-000072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3" name="AutoShape 38" descr="PIC217">
          <a:extLst>
            <a:ext uri="{FF2B5EF4-FFF2-40B4-BE49-F238E27FC236}">
              <a16:creationId xmlns:a16="http://schemas.microsoft.com/office/drawing/2014/main" id="{00000000-0008-0000-0400-000073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4" name="AutoShape 38" descr="PIC217">
          <a:extLst>
            <a:ext uri="{FF2B5EF4-FFF2-40B4-BE49-F238E27FC236}">
              <a16:creationId xmlns:a16="http://schemas.microsoft.com/office/drawing/2014/main" id="{00000000-0008-0000-0400-000074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5" name="AutoShape 38" descr="PIC217">
          <a:extLst>
            <a:ext uri="{FF2B5EF4-FFF2-40B4-BE49-F238E27FC236}">
              <a16:creationId xmlns:a16="http://schemas.microsoft.com/office/drawing/2014/main" id="{00000000-0008-0000-0400-000075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6" name="AutoShape 38" descr="PIC217">
          <a:extLst>
            <a:ext uri="{FF2B5EF4-FFF2-40B4-BE49-F238E27FC236}">
              <a16:creationId xmlns:a16="http://schemas.microsoft.com/office/drawing/2014/main" id="{00000000-0008-0000-0400-000076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7" name="AutoShape 38" descr="PIC217">
          <a:extLst>
            <a:ext uri="{FF2B5EF4-FFF2-40B4-BE49-F238E27FC236}">
              <a16:creationId xmlns:a16="http://schemas.microsoft.com/office/drawing/2014/main" id="{00000000-0008-0000-0400-000077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8" name="AutoShape 38" descr="PIC217">
          <a:extLst>
            <a:ext uri="{FF2B5EF4-FFF2-40B4-BE49-F238E27FC236}">
              <a16:creationId xmlns:a16="http://schemas.microsoft.com/office/drawing/2014/main" id="{00000000-0008-0000-0400-000078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09" name="AutoShape 38" descr="PIC217">
          <a:extLst>
            <a:ext uri="{FF2B5EF4-FFF2-40B4-BE49-F238E27FC236}">
              <a16:creationId xmlns:a16="http://schemas.microsoft.com/office/drawing/2014/main" id="{00000000-0008-0000-0400-000079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0" name="AutoShape 38" descr="PIC217">
          <a:extLst>
            <a:ext uri="{FF2B5EF4-FFF2-40B4-BE49-F238E27FC236}">
              <a16:creationId xmlns:a16="http://schemas.microsoft.com/office/drawing/2014/main" id="{00000000-0008-0000-0400-00007A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1" name="AutoShape 38" descr="PIC217">
          <a:extLst>
            <a:ext uri="{FF2B5EF4-FFF2-40B4-BE49-F238E27FC236}">
              <a16:creationId xmlns:a16="http://schemas.microsoft.com/office/drawing/2014/main" id="{00000000-0008-0000-0400-00007B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2" name="AutoShape 38" descr="PIC217">
          <a:extLst>
            <a:ext uri="{FF2B5EF4-FFF2-40B4-BE49-F238E27FC236}">
              <a16:creationId xmlns:a16="http://schemas.microsoft.com/office/drawing/2014/main" id="{00000000-0008-0000-0400-00007C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3" name="AutoShape 38" descr="PIC217">
          <a:extLst>
            <a:ext uri="{FF2B5EF4-FFF2-40B4-BE49-F238E27FC236}">
              <a16:creationId xmlns:a16="http://schemas.microsoft.com/office/drawing/2014/main" id="{00000000-0008-0000-0400-00007D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4" name="AutoShape 38" descr="PIC217">
          <a:extLst>
            <a:ext uri="{FF2B5EF4-FFF2-40B4-BE49-F238E27FC236}">
              <a16:creationId xmlns:a16="http://schemas.microsoft.com/office/drawing/2014/main" id="{00000000-0008-0000-0400-00007E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5" name="AutoShape 38" descr="PIC217">
          <a:extLst>
            <a:ext uri="{FF2B5EF4-FFF2-40B4-BE49-F238E27FC236}">
              <a16:creationId xmlns:a16="http://schemas.microsoft.com/office/drawing/2014/main" id="{00000000-0008-0000-0400-00007F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38</xdr:row>
      <xdr:rowOff>0</xdr:rowOff>
    </xdr:from>
    <xdr:to>
      <xdr:col>3</xdr:col>
      <xdr:colOff>152400</xdr:colOff>
      <xdr:row>38</xdr:row>
      <xdr:rowOff>152400</xdr:rowOff>
    </xdr:to>
    <xdr:sp macro="" textlink="">
      <xdr:nvSpPr>
        <xdr:cNvPr id="50816" name="AutoShape 38" descr="PIC217">
          <a:extLst>
            <a:ext uri="{FF2B5EF4-FFF2-40B4-BE49-F238E27FC236}">
              <a16:creationId xmlns:a16="http://schemas.microsoft.com/office/drawing/2014/main" id="{00000000-0008-0000-0400-000080C60000}"/>
            </a:ext>
          </a:extLst>
        </xdr:cNvPr>
        <xdr:cNvSpPr>
          <a:spLocks noChangeAspect="1" noChangeArrowheads="1"/>
        </xdr:cNvSpPr>
      </xdr:nvSpPr>
      <xdr:spPr bwMode="auto">
        <a:xfrm>
          <a:off x="1743075" y="25698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17" name="AutoShape 36" descr="PIC1FD">
          <a:extLst>
            <a:ext uri="{FF2B5EF4-FFF2-40B4-BE49-F238E27FC236}">
              <a16:creationId xmlns:a16="http://schemas.microsoft.com/office/drawing/2014/main" id="{00000000-0008-0000-0400-000081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18" name="AutoShape 36" descr="PIC1FD">
          <a:extLst>
            <a:ext uri="{FF2B5EF4-FFF2-40B4-BE49-F238E27FC236}">
              <a16:creationId xmlns:a16="http://schemas.microsoft.com/office/drawing/2014/main" id="{00000000-0008-0000-0400-000082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38</xdr:row>
      <xdr:rowOff>0</xdr:rowOff>
    </xdr:from>
    <xdr:to>
      <xdr:col>3</xdr:col>
      <xdr:colOff>161925</xdr:colOff>
      <xdr:row>38</xdr:row>
      <xdr:rowOff>152400</xdr:rowOff>
    </xdr:to>
    <xdr:sp macro="" textlink="">
      <xdr:nvSpPr>
        <xdr:cNvPr id="50819" name="AutoShape 38" descr="PIC217">
          <a:extLst>
            <a:ext uri="{FF2B5EF4-FFF2-40B4-BE49-F238E27FC236}">
              <a16:creationId xmlns:a16="http://schemas.microsoft.com/office/drawing/2014/main" id="{00000000-0008-0000-0400-000083C60000}"/>
            </a:ext>
          </a:extLst>
        </xdr:cNvPr>
        <xdr:cNvSpPr>
          <a:spLocks noChangeAspect="1" noChangeArrowheads="1"/>
        </xdr:cNvSpPr>
      </xdr:nvSpPr>
      <xdr:spPr bwMode="auto">
        <a:xfrm>
          <a:off x="1752600" y="25793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20" name="AutoShape 36" descr="PIC1FD">
          <a:extLst>
            <a:ext uri="{FF2B5EF4-FFF2-40B4-BE49-F238E27FC236}">
              <a16:creationId xmlns:a16="http://schemas.microsoft.com/office/drawing/2014/main" id="{00000000-0008-0000-0400-000084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21" name="AutoShape 36" descr="PIC1FD">
          <a:extLst>
            <a:ext uri="{FF2B5EF4-FFF2-40B4-BE49-F238E27FC236}">
              <a16:creationId xmlns:a16="http://schemas.microsoft.com/office/drawing/2014/main" id="{00000000-0008-0000-0400-000085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22" name="AutoShape 36" descr="PIC1FD">
          <a:extLst>
            <a:ext uri="{FF2B5EF4-FFF2-40B4-BE49-F238E27FC236}">
              <a16:creationId xmlns:a16="http://schemas.microsoft.com/office/drawing/2014/main" id="{00000000-0008-0000-0400-000086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xdr:row>
      <xdr:rowOff>0</xdr:rowOff>
    </xdr:from>
    <xdr:to>
      <xdr:col>6</xdr:col>
      <xdr:colOff>295275</xdr:colOff>
      <xdr:row>10</xdr:row>
      <xdr:rowOff>152400</xdr:rowOff>
    </xdr:to>
    <xdr:sp macro="" textlink="">
      <xdr:nvSpPr>
        <xdr:cNvPr id="50823" name="AutoShape 36" descr="PIC1FD">
          <a:extLst>
            <a:ext uri="{FF2B5EF4-FFF2-40B4-BE49-F238E27FC236}">
              <a16:creationId xmlns:a16="http://schemas.microsoft.com/office/drawing/2014/main" id="{00000000-0008-0000-0400-000087C60000}"/>
            </a:ext>
          </a:extLst>
        </xdr:cNvPr>
        <xdr:cNvSpPr>
          <a:spLocks noChangeAspect="1" noChangeArrowheads="1"/>
        </xdr:cNvSpPr>
      </xdr:nvSpPr>
      <xdr:spPr bwMode="auto">
        <a:xfrm>
          <a:off x="66770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6</xdr:row>
      <xdr:rowOff>0</xdr:rowOff>
    </xdr:from>
    <xdr:ext cx="295275" cy="152400"/>
    <xdr:sp macro="" textlink="">
      <xdr:nvSpPr>
        <xdr:cNvPr id="33" name="AutoShape 36" descr="PIC1FD">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4" name="AutoShape 36" descr="PIC1FD">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5" name="AutoShape 36" descr="PIC1FD">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6" name="AutoShape 36" descr="PIC1FD">
          <a:extLst>
            <a:ext uri="{FF2B5EF4-FFF2-40B4-BE49-F238E27FC236}">
              <a16:creationId xmlns:a16="http://schemas.microsoft.com/office/drawing/2014/main" id="{00000000-0008-0000-0300-000011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7" name="AutoShape 36" descr="PIC1FD">
          <a:extLst>
            <a:ext uri="{FF2B5EF4-FFF2-40B4-BE49-F238E27FC236}">
              <a16:creationId xmlns:a16="http://schemas.microsoft.com/office/drawing/2014/main" id="{00000000-0008-0000-0300-000012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8" name="AutoShape 36" descr="PIC1FD">
          <a:extLst>
            <a:ext uri="{FF2B5EF4-FFF2-40B4-BE49-F238E27FC236}">
              <a16:creationId xmlns:a16="http://schemas.microsoft.com/office/drawing/2014/main" id="{00000000-0008-0000-0300-000013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39" name="AutoShape 36" descr="PIC1FD">
          <a:extLst>
            <a:ext uri="{FF2B5EF4-FFF2-40B4-BE49-F238E27FC236}">
              <a16:creationId xmlns:a16="http://schemas.microsoft.com/office/drawing/2014/main" id="{00000000-0008-0000-0300-000014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40" name="AutoShape 36" descr="PIC1FD">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41" name="AutoShape 36" descr="PIC1FD">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42" name="AutoShape 36" descr="PIC1FD">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43" name="AutoShape 36" descr="PIC1FD">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xdr:row>
      <xdr:rowOff>0</xdr:rowOff>
    </xdr:from>
    <xdr:ext cx="295275" cy="152400"/>
    <xdr:sp macro="" textlink="">
      <xdr:nvSpPr>
        <xdr:cNvPr id="44" name="AutoShape 36" descr="PIC1FD">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7286625" y="2895600"/>
          <a:ext cx="295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zoomScale="80" zoomScaleNormal="80" zoomScaleSheetLayoutView="85" workbookViewId="0">
      <selection activeCell="E7" sqref="E7"/>
    </sheetView>
  </sheetViews>
  <sheetFormatPr defaultColWidth="9" defaultRowHeight="16.5"/>
  <cols>
    <col min="1" max="2" width="9" style="22"/>
    <col min="3" max="3" width="32.5" style="22" customWidth="1"/>
    <col min="4" max="4" width="40.625" style="22" customWidth="1"/>
    <col min="5" max="5" width="21" style="41" customWidth="1"/>
    <col min="6" max="9" width="10.625" style="42" customWidth="1"/>
    <col min="10" max="10" width="17.875" style="42" customWidth="1"/>
    <col min="11" max="11" width="17.875" style="22" customWidth="1"/>
    <col min="12" max="16384" width="9" style="22"/>
  </cols>
  <sheetData>
    <row r="1" spans="1:11" ht="28.5" customHeight="1">
      <c r="A1" s="36" t="s">
        <v>342</v>
      </c>
      <c r="B1" s="36"/>
      <c r="C1" s="36"/>
      <c r="D1" s="36"/>
      <c r="E1" s="37"/>
      <c r="F1" s="36"/>
      <c r="G1" s="36"/>
      <c r="H1" s="36"/>
      <c r="I1" s="36"/>
      <c r="J1" s="36"/>
    </row>
    <row r="2" spans="1:11" ht="15.75" customHeight="1">
      <c r="A2" s="148" t="s">
        <v>59</v>
      </c>
      <c r="B2" s="148"/>
      <c r="C2" s="165" t="s">
        <v>423</v>
      </c>
      <c r="D2" s="166"/>
      <c r="E2" s="167"/>
      <c r="F2" s="148" t="s">
        <v>343</v>
      </c>
      <c r="G2" s="148"/>
      <c r="H2" s="148" t="s">
        <v>344</v>
      </c>
      <c r="I2" s="148"/>
      <c r="J2" s="149" t="s">
        <v>69</v>
      </c>
      <c r="K2" s="149"/>
    </row>
    <row r="3" spans="1:11" ht="15.75" customHeight="1">
      <c r="A3" s="148"/>
      <c r="B3" s="148"/>
      <c r="C3" s="168"/>
      <c r="D3" s="169"/>
      <c r="E3" s="170"/>
      <c r="F3" s="38" t="s">
        <v>12</v>
      </c>
      <c r="G3" s="38" t="s">
        <v>13</v>
      </c>
      <c r="H3" s="38" t="s">
        <v>12</v>
      </c>
      <c r="I3" s="38" t="s">
        <v>13</v>
      </c>
      <c r="J3" s="56" t="s">
        <v>70</v>
      </c>
      <c r="K3" s="56" t="s">
        <v>71</v>
      </c>
    </row>
    <row r="4" spans="1:11" ht="74.25" customHeight="1">
      <c r="A4" s="148"/>
      <c r="B4" s="148"/>
      <c r="C4" s="171"/>
      <c r="D4" s="172"/>
      <c r="E4" s="173"/>
      <c r="F4" s="147">
        <f>(FLOOR(SUM(G18,G30,G42,G54,G66,G78,G90,G102)/60,1))+ SUM(F18,F30,F42,F54,F66,F78,F90,F102)</f>
        <v>263</v>
      </c>
      <c r="G4" s="147">
        <f>MOD(SUM(G18,G30,G42,G54,G66,G78,G90,G102),60)</f>
        <v>47</v>
      </c>
      <c r="H4" s="147">
        <f>(FLOOR(SUM(I18,I30,I42,I54,I66,I78,I90,I102)/60,1))+ SUM(H18,H30,H42,H54,H66,H78,H90,H102)</f>
        <v>291</v>
      </c>
      <c r="I4" s="147">
        <f>MOD(SUM(I18,I30,I42,I54,I66,I78,I90,I102),60)</f>
        <v>47</v>
      </c>
      <c r="J4" s="150" t="s">
        <v>72</v>
      </c>
      <c r="K4" s="151"/>
    </row>
    <row r="5" spans="1:11" ht="73.5" customHeight="1">
      <c r="A5" s="156" t="s">
        <v>60</v>
      </c>
      <c r="B5" s="157" t="s">
        <v>61</v>
      </c>
      <c r="C5" s="157" t="s">
        <v>62</v>
      </c>
      <c r="D5" s="157" t="s">
        <v>63</v>
      </c>
      <c r="E5" s="157" t="s">
        <v>64</v>
      </c>
      <c r="F5" s="150" t="s">
        <v>65</v>
      </c>
      <c r="G5" s="150"/>
      <c r="H5" s="151" t="s">
        <v>66</v>
      </c>
      <c r="I5" s="151"/>
      <c r="J5" s="151" t="s">
        <v>73</v>
      </c>
      <c r="K5" s="151"/>
    </row>
    <row r="6" spans="1:11" ht="30" customHeight="1">
      <c r="A6" s="156"/>
      <c r="B6" s="157"/>
      <c r="C6" s="157"/>
      <c r="D6" s="157"/>
      <c r="E6" s="157"/>
      <c r="F6" s="56" t="s">
        <v>67</v>
      </c>
      <c r="G6" s="56" t="s">
        <v>68</v>
      </c>
      <c r="H6" s="56" t="s">
        <v>67</v>
      </c>
      <c r="I6" s="56" t="s">
        <v>68</v>
      </c>
      <c r="J6" s="151"/>
      <c r="K6" s="151"/>
    </row>
    <row r="7" spans="1:11" ht="20.100000000000001" customHeight="1">
      <c r="A7" s="152" t="s">
        <v>345</v>
      </c>
      <c r="B7" s="153">
        <v>1</v>
      </c>
      <c r="C7" s="153" t="s">
        <v>346</v>
      </c>
      <c r="D7" s="47" t="s">
        <v>286</v>
      </c>
      <c r="E7" s="53">
        <v>1</v>
      </c>
      <c r="F7" s="53">
        <v>0</v>
      </c>
      <c r="G7" s="53">
        <v>0</v>
      </c>
      <c r="H7" s="53">
        <v>0</v>
      </c>
      <c r="I7" s="53">
        <v>0</v>
      </c>
      <c r="J7" s="153"/>
      <c r="K7" s="153"/>
    </row>
    <row r="8" spans="1:11" s="40" customFormat="1" ht="20.100000000000001" customHeight="1">
      <c r="A8" s="152"/>
      <c r="B8" s="153"/>
      <c r="C8" s="153"/>
      <c r="D8" s="48" t="s">
        <v>287</v>
      </c>
      <c r="E8" s="53">
        <v>2</v>
      </c>
      <c r="F8" s="53">
        <v>3</v>
      </c>
      <c r="G8" s="53">
        <v>18</v>
      </c>
      <c r="H8" s="53">
        <v>3</v>
      </c>
      <c r="I8" s="53">
        <v>18</v>
      </c>
      <c r="J8" s="153"/>
      <c r="K8" s="153"/>
    </row>
    <row r="9" spans="1:11" s="40" customFormat="1" ht="20.100000000000001" customHeight="1">
      <c r="A9" s="152"/>
      <c r="B9" s="153"/>
      <c r="C9" s="153"/>
      <c r="D9" s="48" t="s">
        <v>288</v>
      </c>
      <c r="E9" s="53">
        <v>3</v>
      </c>
      <c r="F9" s="53">
        <v>0</v>
      </c>
      <c r="G9" s="53">
        <v>32</v>
      </c>
      <c r="H9" s="53">
        <v>0</v>
      </c>
      <c r="I9" s="53">
        <v>32</v>
      </c>
      <c r="J9" s="154"/>
      <c r="K9" s="155"/>
    </row>
    <row r="10" spans="1:11" s="40" customFormat="1" ht="20.100000000000001" customHeight="1">
      <c r="A10" s="152"/>
      <c r="B10" s="153"/>
      <c r="C10" s="153"/>
      <c r="D10" s="45" t="s">
        <v>347</v>
      </c>
      <c r="E10" s="53">
        <v>4</v>
      </c>
      <c r="F10" s="53">
        <v>6</v>
      </c>
      <c r="G10" s="53">
        <v>59</v>
      </c>
      <c r="H10" s="53">
        <v>6</v>
      </c>
      <c r="I10" s="53">
        <v>59</v>
      </c>
      <c r="J10" s="153"/>
      <c r="K10" s="153"/>
    </row>
    <row r="11" spans="1:11" s="40" customFormat="1" ht="20.100000000000001" customHeight="1">
      <c r="A11" s="152"/>
      <c r="B11" s="153"/>
      <c r="C11" s="153"/>
      <c r="D11" s="39" t="s">
        <v>348</v>
      </c>
      <c r="E11" s="53">
        <v>5</v>
      </c>
      <c r="F11" s="53">
        <v>5</v>
      </c>
      <c r="G11" s="53">
        <v>22</v>
      </c>
      <c r="H11" s="53">
        <v>5</v>
      </c>
      <c r="I11" s="53">
        <v>22</v>
      </c>
      <c r="J11" s="154"/>
      <c r="K11" s="155"/>
    </row>
    <row r="12" spans="1:11" s="40" customFormat="1" ht="20.100000000000001" customHeight="1">
      <c r="A12" s="152"/>
      <c r="B12" s="153"/>
      <c r="C12" s="153"/>
      <c r="D12" s="46" t="s">
        <v>349</v>
      </c>
      <c r="E12" s="53">
        <v>6</v>
      </c>
      <c r="F12" s="53">
        <v>10</v>
      </c>
      <c r="G12" s="53">
        <v>25</v>
      </c>
      <c r="H12" s="53">
        <v>10</v>
      </c>
      <c r="I12" s="53">
        <v>25</v>
      </c>
      <c r="J12" s="158"/>
      <c r="K12" s="159"/>
    </row>
    <row r="13" spans="1:11" s="40" customFormat="1" ht="20.100000000000001" customHeight="1">
      <c r="A13" s="152"/>
      <c r="B13" s="153"/>
      <c r="C13" s="153"/>
      <c r="D13" s="46" t="s">
        <v>350</v>
      </c>
      <c r="E13" s="53">
        <v>7</v>
      </c>
      <c r="F13" s="53">
        <v>3</v>
      </c>
      <c r="G13" s="53">
        <v>50</v>
      </c>
      <c r="H13" s="53">
        <v>3</v>
      </c>
      <c r="I13" s="53">
        <v>50</v>
      </c>
      <c r="J13" s="58"/>
      <c r="K13" s="59"/>
    </row>
    <row r="14" spans="1:11" s="40" customFormat="1" ht="20.100000000000001" customHeight="1">
      <c r="A14" s="152"/>
      <c r="B14" s="153"/>
      <c r="C14" s="153"/>
      <c r="D14" s="49" t="s">
        <v>290</v>
      </c>
      <c r="E14" s="53">
        <v>8</v>
      </c>
      <c r="F14" s="53">
        <v>1</v>
      </c>
      <c r="G14" s="53">
        <v>15</v>
      </c>
      <c r="H14" s="53">
        <v>3</v>
      </c>
      <c r="I14" s="53">
        <v>15</v>
      </c>
      <c r="J14" s="154" t="s">
        <v>351</v>
      </c>
      <c r="K14" s="155"/>
    </row>
    <row r="15" spans="1:11" s="40" customFormat="1" ht="20.100000000000001" customHeight="1">
      <c r="A15" s="152"/>
      <c r="B15" s="153"/>
      <c r="C15" s="153"/>
      <c r="D15" s="48" t="s">
        <v>291</v>
      </c>
      <c r="E15" s="53">
        <v>9</v>
      </c>
      <c r="F15" s="53">
        <v>0</v>
      </c>
      <c r="G15" s="53">
        <v>13</v>
      </c>
      <c r="H15" s="53">
        <v>1</v>
      </c>
      <c r="I15" s="53">
        <v>43</v>
      </c>
      <c r="J15" s="153" t="s">
        <v>352</v>
      </c>
      <c r="K15" s="153"/>
    </row>
    <row r="16" spans="1:11" s="40" customFormat="1" ht="20.100000000000001" customHeight="1">
      <c r="A16" s="152"/>
      <c r="B16" s="153"/>
      <c r="C16" s="153"/>
      <c r="D16" s="48" t="s">
        <v>292</v>
      </c>
      <c r="E16" s="53">
        <v>10</v>
      </c>
      <c r="F16" s="53">
        <v>0</v>
      </c>
      <c r="G16" s="53">
        <v>4</v>
      </c>
      <c r="H16" s="53">
        <v>0</v>
      </c>
      <c r="I16" s="53">
        <v>4</v>
      </c>
      <c r="J16" s="153"/>
      <c r="K16" s="153"/>
    </row>
    <row r="17" spans="1:11" s="40" customFormat="1" ht="20.100000000000001" customHeight="1">
      <c r="A17" s="152"/>
      <c r="B17" s="153"/>
      <c r="C17" s="153"/>
      <c r="D17" s="48" t="s">
        <v>289</v>
      </c>
      <c r="E17" s="53">
        <v>11</v>
      </c>
      <c r="F17" s="53">
        <v>0</v>
      </c>
      <c r="G17" s="53">
        <v>25</v>
      </c>
      <c r="H17" s="53">
        <v>0</v>
      </c>
      <c r="I17" s="53">
        <v>25</v>
      </c>
      <c r="J17" s="153"/>
      <c r="K17" s="153"/>
    </row>
    <row r="18" spans="1:11" s="40" customFormat="1" ht="20.100000000000001" customHeight="1">
      <c r="A18" s="152"/>
      <c r="B18" s="153"/>
      <c r="C18" s="153"/>
      <c r="D18" s="160" t="s">
        <v>353</v>
      </c>
      <c r="E18" s="160"/>
      <c r="F18" s="57">
        <f>(FLOOR((SUM(G7:G17))/60,1))+SUM(F7:F17)</f>
        <v>32</v>
      </c>
      <c r="G18" s="57">
        <f>MOD(SUM(G7:G17),60)</f>
        <v>23</v>
      </c>
      <c r="H18" s="57">
        <f>(FLOOR((SUM(I7:I17))/60,1))+SUM(H7:H17)</f>
        <v>35</v>
      </c>
      <c r="I18" s="57">
        <f>MOD(SUM(I7:I17),60)</f>
        <v>53</v>
      </c>
      <c r="J18" s="161"/>
      <c r="K18" s="161"/>
    </row>
    <row r="19" spans="1:11" s="40" customFormat="1" ht="20.100000000000001" customHeight="1">
      <c r="A19" s="164" t="s">
        <v>354</v>
      </c>
      <c r="B19" s="153">
        <v>2</v>
      </c>
      <c r="C19" s="153" t="s">
        <v>355</v>
      </c>
      <c r="D19" s="47" t="s">
        <v>286</v>
      </c>
      <c r="E19" s="53">
        <v>1</v>
      </c>
      <c r="F19" s="53">
        <v>0</v>
      </c>
      <c r="G19" s="53">
        <v>0</v>
      </c>
      <c r="H19" s="53">
        <v>0</v>
      </c>
      <c r="I19" s="53">
        <v>0</v>
      </c>
      <c r="J19" s="153"/>
      <c r="K19" s="153"/>
    </row>
    <row r="20" spans="1:11" s="40" customFormat="1" ht="20.100000000000001" customHeight="1">
      <c r="A20" s="164"/>
      <c r="B20" s="153"/>
      <c r="C20" s="153"/>
      <c r="D20" s="48" t="s">
        <v>287</v>
      </c>
      <c r="E20" s="53">
        <v>2</v>
      </c>
      <c r="F20" s="53">
        <v>3</v>
      </c>
      <c r="G20" s="53">
        <v>35</v>
      </c>
      <c r="H20" s="53">
        <v>3</v>
      </c>
      <c r="I20" s="53">
        <v>35</v>
      </c>
      <c r="J20" s="153"/>
      <c r="K20" s="153"/>
    </row>
    <row r="21" spans="1:11" s="40" customFormat="1" ht="20.100000000000001" customHeight="1">
      <c r="A21" s="164"/>
      <c r="B21" s="153"/>
      <c r="C21" s="153"/>
      <c r="D21" s="48" t="s">
        <v>288</v>
      </c>
      <c r="E21" s="53">
        <v>3</v>
      </c>
      <c r="F21" s="53">
        <v>0</v>
      </c>
      <c r="G21" s="53">
        <v>35</v>
      </c>
      <c r="H21" s="53">
        <v>0</v>
      </c>
      <c r="I21" s="53">
        <v>35</v>
      </c>
      <c r="J21" s="154"/>
      <c r="K21" s="155"/>
    </row>
    <row r="22" spans="1:11" s="40" customFormat="1" ht="20.100000000000001" customHeight="1">
      <c r="A22" s="164"/>
      <c r="B22" s="153"/>
      <c r="C22" s="153"/>
      <c r="D22" s="45" t="s">
        <v>356</v>
      </c>
      <c r="E22" s="53">
        <v>4</v>
      </c>
      <c r="F22" s="53">
        <v>10</v>
      </c>
      <c r="G22" s="53">
        <v>3</v>
      </c>
      <c r="H22" s="53">
        <v>10</v>
      </c>
      <c r="I22" s="53">
        <v>3</v>
      </c>
      <c r="J22" s="153"/>
      <c r="K22" s="153"/>
    </row>
    <row r="23" spans="1:11" s="40" customFormat="1" ht="20.100000000000001" customHeight="1">
      <c r="A23" s="164"/>
      <c r="B23" s="153"/>
      <c r="C23" s="153"/>
      <c r="D23" s="39" t="s">
        <v>357</v>
      </c>
      <c r="E23" s="53">
        <v>5</v>
      </c>
      <c r="F23" s="53">
        <v>9</v>
      </c>
      <c r="G23" s="53">
        <v>5</v>
      </c>
      <c r="H23" s="53">
        <v>9</v>
      </c>
      <c r="I23" s="53">
        <v>5</v>
      </c>
      <c r="J23" s="153"/>
      <c r="K23" s="153"/>
    </row>
    <row r="24" spans="1:11" s="40" customFormat="1" ht="20.100000000000001" customHeight="1">
      <c r="A24" s="164"/>
      <c r="B24" s="153"/>
      <c r="C24" s="153"/>
      <c r="D24" s="46" t="s">
        <v>358</v>
      </c>
      <c r="E24" s="53">
        <v>6</v>
      </c>
      <c r="F24" s="53">
        <v>10</v>
      </c>
      <c r="G24" s="53">
        <v>33</v>
      </c>
      <c r="H24" s="53">
        <v>10</v>
      </c>
      <c r="I24" s="53">
        <v>33</v>
      </c>
      <c r="J24" s="54"/>
      <c r="K24" s="55"/>
    </row>
    <row r="25" spans="1:11" s="40" customFormat="1" ht="20.100000000000001" customHeight="1">
      <c r="A25" s="164"/>
      <c r="B25" s="153"/>
      <c r="C25" s="153"/>
      <c r="D25" s="46" t="s">
        <v>359</v>
      </c>
      <c r="E25" s="53">
        <v>7</v>
      </c>
      <c r="F25" s="53">
        <v>3</v>
      </c>
      <c r="G25" s="53">
        <v>36</v>
      </c>
      <c r="H25" s="53">
        <v>3</v>
      </c>
      <c r="I25" s="53">
        <v>36</v>
      </c>
      <c r="J25" s="54"/>
      <c r="K25" s="55"/>
    </row>
    <row r="26" spans="1:11" s="40" customFormat="1" ht="20.100000000000001" customHeight="1">
      <c r="A26" s="164"/>
      <c r="B26" s="153"/>
      <c r="C26" s="153"/>
      <c r="D26" s="49" t="s">
        <v>290</v>
      </c>
      <c r="E26" s="53">
        <v>8</v>
      </c>
      <c r="F26" s="53">
        <v>1</v>
      </c>
      <c r="G26" s="53">
        <v>11</v>
      </c>
      <c r="H26" s="53">
        <v>3</v>
      </c>
      <c r="I26" s="53">
        <v>11</v>
      </c>
      <c r="J26" s="154" t="s">
        <v>360</v>
      </c>
      <c r="K26" s="155"/>
    </row>
    <row r="27" spans="1:11" s="40" customFormat="1" ht="20.100000000000001" customHeight="1">
      <c r="A27" s="164"/>
      <c r="B27" s="153"/>
      <c r="C27" s="153"/>
      <c r="D27" s="48" t="s">
        <v>291</v>
      </c>
      <c r="E27" s="53">
        <v>9</v>
      </c>
      <c r="F27" s="53">
        <v>0</v>
      </c>
      <c r="G27" s="53">
        <v>13</v>
      </c>
      <c r="H27" s="53">
        <v>1</v>
      </c>
      <c r="I27" s="53">
        <v>43</v>
      </c>
      <c r="J27" s="153" t="s">
        <v>361</v>
      </c>
      <c r="K27" s="153"/>
    </row>
    <row r="28" spans="1:11" s="40" customFormat="1" ht="20.100000000000001" customHeight="1">
      <c r="A28" s="164"/>
      <c r="B28" s="153"/>
      <c r="C28" s="153"/>
      <c r="D28" s="48" t="s">
        <v>292</v>
      </c>
      <c r="E28" s="53">
        <v>10</v>
      </c>
      <c r="F28" s="53">
        <v>0</v>
      </c>
      <c r="G28" s="53">
        <v>4</v>
      </c>
      <c r="H28" s="53">
        <v>0</v>
      </c>
      <c r="I28" s="53">
        <v>4</v>
      </c>
      <c r="J28" s="153"/>
      <c r="K28" s="153"/>
    </row>
    <row r="29" spans="1:11" s="40" customFormat="1" ht="20.100000000000001" customHeight="1">
      <c r="A29" s="164"/>
      <c r="B29" s="153"/>
      <c r="C29" s="153"/>
      <c r="D29" s="48" t="s">
        <v>289</v>
      </c>
      <c r="E29" s="53">
        <v>11</v>
      </c>
      <c r="F29" s="53">
        <v>0</v>
      </c>
      <c r="G29" s="53">
        <v>25</v>
      </c>
      <c r="H29" s="53">
        <v>0</v>
      </c>
      <c r="I29" s="53">
        <v>25</v>
      </c>
      <c r="J29" s="153"/>
      <c r="K29" s="153"/>
    </row>
    <row r="30" spans="1:11" s="40" customFormat="1" ht="20.100000000000001" customHeight="1">
      <c r="A30" s="164"/>
      <c r="B30" s="153"/>
      <c r="C30" s="153"/>
      <c r="D30" s="162" t="s">
        <v>353</v>
      </c>
      <c r="E30" s="163"/>
      <c r="F30" s="57">
        <f>(FLOOR((SUM(G19:G29))/60,1))+SUM(F19:F29)</f>
        <v>39</v>
      </c>
      <c r="G30" s="57">
        <f>MOD(SUM(G19:G29),60)</f>
        <v>20</v>
      </c>
      <c r="H30" s="57">
        <f>(FLOOR((SUM(I19:I29))/60,1))+SUM(H19:H29)</f>
        <v>42</v>
      </c>
      <c r="I30" s="57">
        <f>MOD(SUM(I19:I29),60)</f>
        <v>50</v>
      </c>
      <c r="J30" s="161"/>
      <c r="K30" s="161"/>
    </row>
    <row r="31" spans="1:11" s="40" customFormat="1" ht="20.100000000000001" customHeight="1">
      <c r="A31" s="164" t="s">
        <v>354</v>
      </c>
      <c r="B31" s="153">
        <v>3</v>
      </c>
      <c r="C31" s="153" t="s">
        <v>362</v>
      </c>
      <c r="D31" s="47" t="s">
        <v>286</v>
      </c>
      <c r="E31" s="53">
        <v>1</v>
      </c>
      <c r="F31" s="53">
        <v>0</v>
      </c>
      <c r="G31" s="53">
        <v>0</v>
      </c>
      <c r="H31" s="53">
        <v>0</v>
      </c>
      <c r="I31" s="53">
        <v>0</v>
      </c>
      <c r="J31" s="153"/>
      <c r="K31" s="153"/>
    </row>
    <row r="32" spans="1:11" s="40" customFormat="1" ht="20.100000000000001" customHeight="1">
      <c r="A32" s="164"/>
      <c r="B32" s="153"/>
      <c r="C32" s="153"/>
      <c r="D32" s="48" t="s">
        <v>287</v>
      </c>
      <c r="E32" s="53">
        <v>2</v>
      </c>
      <c r="F32" s="53">
        <v>2</v>
      </c>
      <c r="G32" s="53">
        <v>24</v>
      </c>
      <c r="H32" s="53">
        <v>2</v>
      </c>
      <c r="I32" s="53">
        <v>24</v>
      </c>
      <c r="J32" s="153"/>
      <c r="K32" s="153"/>
    </row>
    <row r="33" spans="1:11" s="40" customFormat="1" ht="20.100000000000001" customHeight="1">
      <c r="A33" s="164"/>
      <c r="B33" s="153"/>
      <c r="C33" s="153"/>
      <c r="D33" s="48" t="s">
        <v>288</v>
      </c>
      <c r="E33" s="53">
        <v>3</v>
      </c>
      <c r="F33" s="53">
        <v>0</v>
      </c>
      <c r="G33" s="53">
        <v>36</v>
      </c>
      <c r="H33" s="53">
        <v>0</v>
      </c>
      <c r="I33" s="53">
        <v>36</v>
      </c>
      <c r="J33" s="154"/>
      <c r="K33" s="155"/>
    </row>
    <row r="34" spans="1:11" s="40" customFormat="1" ht="20.100000000000001" customHeight="1">
      <c r="A34" s="164"/>
      <c r="B34" s="153"/>
      <c r="C34" s="153"/>
      <c r="D34" s="45" t="s">
        <v>363</v>
      </c>
      <c r="E34" s="53">
        <v>4</v>
      </c>
      <c r="F34" s="53">
        <v>6</v>
      </c>
      <c r="G34" s="53">
        <v>8</v>
      </c>
      <c r="H34" s="53">
        <v>6</v>
      </c>
      <c r="I34" s="53">
        <v>8</v>
      </c>
      <c r="J34" s="153"/>
      <c r="K34" s="153"/>
    </row>
    <row r="35" spans="1:11" s="40" customFormat="1" ht="20.100000000000001" customHeight="1">
      <c r="A35" s="164"/>
      <c r="B35" s="153"/>
      <c r="C35" s="153"/>
      <c r="D35" s="39" t="s">
        <v>364</v>
      </c>
      <c r="E35" s="53">
        <v>5</v>
      </c>
      <c r="F35" s="53">
        <v>4</v>
      </c>
      <c r="G35" s="53">
        <v>54</v>
      </c>
      <c r="H35" s="53">
        <v>4</v>
      </c>
      <c r="I35" s="53">
        <v>54</v>
      </c>
      <c r="J35" s="153"/>
      <c r="K35" s="153"/>
    </row>
    <row r="36" spans="1:11" s="40" customFormat="1" ht="20.100000000000001" customHeight="1">
      <c r="A36" s="164"/>
      <c r="B36" s="153"/>
      <c r="C36" s="153"/>
      <c r="D36" s="46" t="s">
        <v>365</v>
      </c>
      <c r="E36" s="53">
        <v>6</v>
      </c>
      <c r="F36" s="53">
        <v>9</v>
      </c>
      <c r="G36" s="53">
        <v>39</v>
      </c>
      <c r="H36" s="53">
        <v>9</v>
      </c>
      <c r="I36" s="53">
        <v>39</v>
      </c>
      <c r="J36" s="154"/>
      <c r="K36" s="155"/>
    </row>
    <row r="37" spans="1:11" s="40" customFormat="1" ht="20.100000000000001" customHeight="1">
      <c r="A37" s="164"/>
      <c r="B37" s="153"/>
      <c r="C37" s="153"/>
      <c r="D37" s="46" t="s">
        <v>359</v>
      </c>
      <c r="E37" s="53">
        <v>7</v>
      </c>
      <c r="F37" s="53">
        <v>3</v>
      </c>
      <c r="G37" s="53">
        <v>38</v>
      </c>
      <c r="H37" s="53">
        <v>3</v>
      </c>
      <c r="I37" s="53">
        <v>38</v>
      </c>
      <c r="J37" s="54"/>
      <c r="K37" s="55"/>
    </row>
    <row r="38" spans="1:11" s="40" customFormat="1" ht="20.100000000000001" customHeight="1">
      <c r="A38" s="164"/>
      <c r="B38" s="153"/>
      <c r="C38" s="153"/>
      <c r="D38" s="49" t="s">
        <v>290</v>
      </c>
      <c r="E38" s="53">
        <v>8</v>
      </c>
      <c r="F38" s="53">
        <v>0</v>
      </c>
      <c r="G38" s="53">
        <v>57</v>
      </c>
      <c r="H38" s="53">
        <v>2</v>
      </c>
      <c r="I38" s="53">
        <v>57</v>
      </c>
      <c r="J38" s="154" t="s">
        <v>360</v>
      </c>
      <c r="K38" s="155"/>
    </row>
    <row r="39" spans="1:11" s="40" customFormat="1" ht="20.100000000000001" customHeight="1">
      <c r="A39" s="164"/>
      <c r="B39" s="153"/>
      <c r="C39" s="153"/>
      <c r="D39" s="48" t="s">
        <v>291</v>
      </c>
      <c r="E39" s="53">
        <v>9</v>
      </c>
      <c r="F39" s="53">
        <v>0</v>
      </c>
      <c r="G39" s="53">
        <v>13</v>
      </c>
      <c r="H39" s="53">
        <v>1</v>
      </c>
      <c r="I39" s="53">
        <v>43</v>
      </c>
      <c r="J39" s="153" t="s">
        <v>366</v>
      </c>
      <c r="K39" s="153"/>
    </row>
    <row r="40" spans="1:11" s="40" customFormat="1" ht="20.100000000000001" customHeight="1">
      <c r="A40" s="164"/>
      <c r="B40" s="153"/>
      <c r="C40" s="153"/>
      <c r="D40" s="48" t="s">
        <v>292</v>
      </c>
      <c r="E40" s="53">
        <v>10</v>
      </c>
      <c r="F40" s="53">
        <v>0</v>
      </c>
      <c r="G40" s="53">
        <v>4</v>
      </c>
      <c r="H40" s="53">
        <v>0</v>
      </c>
      <c r="I40" s="53">
        <v>4</v>
      </c>
      <c r="J40" s="153"/>
      <c r="K40" s="153"/>
    </row>
    <row r="41" spans="1:11" s="40" customFormat="1" ht="20.100000000000001" customHeight="1">
      <c r="A41" s="164"/>
      <c r="B41" s="153"/>
      <c r="C41" s="153"/>
      <c r="D41" s="48" t="s">
        <v>289</v>
      </c>
      <c r="E41" s="53">
        <v>11</v>
      </c>
      <c r="F41" s="53">
        <v>0</v>
      </c>
      <c r="G41" s="53">
        <v>25</v>
      </c>
      <c r="H41" s="53">
        <v>0</v>
      </c>
      <c r="I41" s="53">
        <v>25</v>
      </c>
      <c r="J41" s="153"/>
      <c r="K41" s="153"/>
    </row>
    <row r="42" spans="1:11" s="40" customFormat="1" ht="20.100000000000001" customHeight="1">
      <c r="A42" s="164"/>
      <c r="B42" s="153"/>
      <c r="C42" s="153"/>
      <c r="D42" s="162" t="s">
        <v>367</v>
      </c>
      <c r="E42" s="163"/>
      <c r="F42" s="57">
        <f>(FLOOR((SUM(G31:G41))/60,1))+SUM(F31:F41)</f>
        <v>28</v>
      </c>
      <c r="G42" s="57">
        <f>MOD(SUM(G31:G41),60)</f>
        <v>58</v>
      </c>
      <c r="H42" s="57">
        <f>(FLOOR((SUM(I31:I41))/60,1))+SUM(H31:H41)</f>
        <v>32</v>
      </c>
      <c r="I42" s="57">
        <f>MOD(SUM(I31:I41),60)</f>
        <v>28</v>
      </c>
      <c r="J42" s="161"/>
      <c r="K42" s="161"/>
    </row>
    <row r="43" spans="1:11" s="40" customFormat="1" ht="20.100000000000001" customHeight="1">
      <c r="A43" s="164" t="s">
        <v>368</v>
      </c>
      <c r="B43" s="153">
        <v>4</v>
      </c>
      <c r="C43" s="153" t="s">
        <v>369</v>
      </c>
      <c r="D43" s="47" t="s">
        <v>286</v>
      </c>
      <c r="E43" s="53">
        <v>1</v>
      </c>
      <c r="F43" s="53">
        <v>0</v>
      </c>
      <c r="G43" s="53">
        <v>0</v>
      </c>
      <c r="H43" s="53">
        <v>0</v>
      </c>
      <c r="I43" s="53">
        <v>0</v>
      </c>
      <c r="J43" s="153"/>
      <c r="K43" s="153"/>
    </row>
    <row r="44" spans="1:11" s="40" customFormat="1" ht="20.100000000000001" customHeight="1">
      <c r="A44" s="164"/>
      <c r="B44" s="153"/>
      <c r="C44" s="153"/>
      <c r="D44" s="48" t="s">
        <v>287</v>
      </c>
      <c r="E44" s="53">
        <v>2</v>
      </c>
      <c r="F44" s="53">
        <v>3</v>
      </c>
      <c r="G44" s="53">
        <v>44</v>
      </c>
      <c r="H44" s="53">
        <v>3</v>
      </c>
      <c r="I44" s="53">
        <v>44</v>
      </c>
      <c r="J44" s="153"/>
      <c r="K44" s="153"/>
    </row>
    <row r="45" spans="1:11" s="40" customFormat="1" ht="20.100000000000001" customHeight="1">
      <c r="A45" s="164"/>
      <c r="B45" s="153"/>
      <c r="C45" s="153"/>
      <c r="D45" s="48" t="s">
        <v>288</v>
      </c>
      <c r="E45" s="53">
        <v>3</v>
      </c>
      <c r="F45" s="53">
        <v>0</v>
      </c>
      <c r="G45" s="53">
        <v>38</v>
      </c>
      <c r="H45" s="53">
        <v>0</v>
      </c>
      <c r="I45" s="53">
        <v>38</v>
      </c>
      <c r="J45" s="154"/>
      <c r="K45" s="155"/>
    </row>
    <row r="46" spans="1:11" s="40" customFormat="1" ht="20.100000000000001" customHeight="1">
      <c r="A46" s="164"/>
      <c r="B46" s="153"/>
      <c r="C46" s="153"/>
      <c r="D46" s="45" t="s">
        <v>370</v>
      </c>
      <c r="E46" s="53">
        <v>4</v>
      </c>
      <c r="F46" s="53">
        <v>9</v>
      </c>
      <c r="G46" s="53">
        <v>26</v>
      </c>
      <c r="H46" s="53">
        <v>9</v>
      </c>
      <c r="I46" s="53">
        <v>26</v>
      </c>
      <c r="J46" s="153"/>
      <c r="K46" s="153"/>
    </row>
    <row r="47" spans="1:11" s="40" customFormat="1" ht="20.100000000000001" customHeight="1">
      <c r="A47" s="164"/>
      <c r="B47" s="153"/>
      <c r="C47" s="153"/>
      <c r="D47" s="39" t="s">
        <v>371</v>
      </c>
      <c r="E47" s="53">
        <v>5</v>
      </c>
      <c r="F47" s="53">
        <v>6</v>
      </c>
      <c r="G47" s="53">
        <v>52</v>
      </c>
      <c r="H47" s="53">
        <v>6</v>
      </c>
      <c r="I47" s="53">
        <v>52</v>
      </c>
      <c r="J47" s="153"/>
      <c r="K47" s="153"/>
    </row>
    <row r="48" spans="1:11" s="40" customFormat="1" ht="20.100000000000001" customHeight="1">
      <c r="A48" s="164"/>
      <c r="B48" s="153"/>
      <c r="C48" s="153"/>
      <c r="D48" s="46" t="s">
        <v>372</v>
      </c>
      <c r="E48" s="53">
        <v>6</v>
      </c>
      <c r="F48" s="53">
        <v>9</v>
      </c>
      <c r="G48" s="53">
        <v>22</v>
      </c>
      <c r="H48" s="53">
        <v>9</v>
      </c>
      <c r="I48" s="53">
        <v>22</v>
      </c>
      <c r="J48" s="54"/>
      <c r="K48" s="55"/>
    </row>
    <row r="49" spans="1:11" s="40" customFormat="1" ht="20.100000000000001" customHeight="1">
      <c r="A49" s="164"/>
      <c r="B49" s="153"/>
      <c r="C49" s="153"/>
      <c r="D49" s="46" t="s">
        <v>359</v>
      </c>
      <c r="E49" s="53">
        <v>7</v>
      </c>
      <c r="F49" s="53">
        <v>3</v>
      </c>
      <c r="G49" s="53">
        <v>45</v>
      </c>
      <c r="H49" s="53">
        <v>3</v>
      </c>
      <c r="I49" s="53">
        <v>45</v>
      </c>
      <c r="J49" s="54"/>
      <c r="K49" s="55"/>
    </row>
    <row r="50" spans="1:11" s="40" customFormat="1" ht="20.100000000000001" customHeight="1">
      <c r="A50" s="164"/>
      <c r="B50" s="153"/>
      <c r="C50" s="153"/>
      <c r="D50" s="49" t="s">
        <v>290</v>
      </c>
      <c r="E50" s="53">
        <v>8</v>
      </c>
      <c r="F50" s="53">
        <v>1</v>
      </c>
      <c r="G50" s="53">
        <v>41</v>
      </c>
      <c r="H50" s="53">
        <v>3</v>
      </c>
      <c r="I50" s="53">
        <v>41</v>
      </c>
      <c r="J50" s="154" t="s">
        <v>360</v>
      </c>
      <c r="K50" s="155"/>
    </row>
    <row r="51" spans="1:11" s="40" customFormat="1" ht="20.100000000000001" customHeight="1">
      <c r="A51" s="164"/>
      <c r="B51" s="153"/>
      <c r="C51" s="153"/>
      <c r="D51" s="48" t="s">
        <v>291</v>
      </c>
      <c r="E51" s="53">
        <v>9</v>
      </c>
      <c r="F51" s="53">
        <v>0</v>
      </c>
      <c r="G51" s="53">
        <v>13</v>
      </c>
      <c r="H51" s="53">
        <v>1</v>
      </c>
      <c r="I51" s="53">
        <v>43</v>
      </c>
      <c r="J51" s="153" t="s">
        <v>366</v>
      </c>
      <c r="K51" s="153"/>
    </row>
    <row r="52" spans="1:11" s="40" customFormat="1" ht="20.100000000000001" customHeight="1">
      <c r="A52" s="164"/>
      <c r="B52" s="153"/>
      <c r="C52" s="153"/>
      <c r="D52" s="48" t="s">
        <v>292</v>
      </c>
      <c r="E52" s="53">
        <v>10</v>
      </c>
      <c r="F52" s="53">
        <v>0</v>
      </c>
      <c r="G52" s="53">
        <v>4</v>
      </c>
      <c r="H52" s="53">
        <v>0</v>
      </c>
      <c r="I52" s="53">
        <v>4</v>
      </c>
      <c r="J52" s="153"/>
      <c r="K52" s="153"/>
    </row>
    <row r="53" spans="1:11" s="40" customFormat="1" ht="20.100000000000001" customHeight="1">
      <c r="A53" s="164"/>
      <c r="B53" s="153"/>
      <c r="C53" s="153"/>
      <c r="D53" s="48" t="s">
        <v>289</v>
      </c>
      <c r="E53" s="53">
        <v>11</v>
      </c>
      <c r="F53" s="53">
        <v>0</v>
      </c>
      <c r="G53" s="53">
        <v>25</v>
      </c>
      <c r="H53" s="53">
        <v>0</v>
      </c>
      <c r="I53" s="53">
        <v>25</v>
      </c>
      <c r="J53" s="153"/>
      <c r="K53" s="153"/>
    </row>
    <row r="54" spans="1:11" s="40" customFormat="1" ht="20.100000000000001" customHeight="1">
      <c r="A54" s="164"/>
      <c r="B54" s="153"/>
      <c r="C54" s="153"/>
      <c r="D54" s="162" t="s">
        <v>353</v>
      </c>
      <c r="E54" s="163"/>
      <c r="F54" s="57">
        <f>(FLOOR((SUM(G43:G53))/60,1))+SUM(F43:F53)</f>
        <v>36</v>
      </c>
      <c r="G54" s="57">
        <f>MOD(SUM(G43:G53),60)</f>
        <v>10</v>
      </c>
      <c r="H54" s="57">
        <f>(FLOOR((SUM(I43:I53))/60,1))+SUM(H43:H53)</f>
        <v>39</v>
      </c>
      <c r="I54" s="57">
        <f>MOD(SUM(I43:I53),60)</f>
        <v>40</v>
      </c>
      <c r="J54" s="161"/>
      <c r="K54" s="161"/>
    </row>
    <row r="55" spans="1:11" s="40" customFormat="1" ht="20.100000000000001" customHeight="1">
      <c r="A55" s="164" t="s">
        <v>354</v>
      </c>
      <c r="B55" s="153">
        <v>5</v>
      </c>
      <c r="C55" s="153" t="s">
        <v>373</v>
      </c>
      <c r="D55" s="47" t="s">
        <v>286</v>
      </c>
      <c r="E55" s="53">
        <v>1</v>
      </c>
      <c r="F55" s="53">
        <v>0</v>
      </c>
      <c r="G55" s="53">
        <v>0</v>
      </c>
      <c r="H55" s="53">
        <v>0</v>
      </c>
      <c r="I55" s="53">
        <v>0</v>
      </c>
      <c r="J55" s="153"/>
      <c r="K55" s="153"/>
    </row>
    <row r="56" spans="1:11" s="40" customFormat="1" ht="20.100000000000001" customHeight="1">
      <c r="A56" s="164"/>
      <c r="B56" s="153"/>
      <c r="C56" s="153"/>
      <c r="D56" s="48" t="s">
        <v>287</v>
      </c>
      <c r="E56" s="53">
        <v>2</v>
      </c>
      <c r="F56" s="53">
        <v>3</v>
      </c>
      <c r="G56" s="53">
        <v>16</v>
      </c>
      <c r="H56" s="53">
        <v>3</v>
      </c>
      <c r="I56" s="53">
        <v>16</v>
      </c>
      <c r="J56" s="153"/>
      <c r="K56" s="153"/>
    </row>
    <row r="57" spans="1:11" s="40" customFormat="1" ht="20.100000000000001" customHeight="1">
      <c r="A57" s="164"/>
      <c r="B57" s="153"/>
      <c r="C57" s="153"/>
      <c r="D57" s="48" t="s">
        <v>288</v>
      </c>
      <c r="E57" s="53">
        <v>3</v>
      </c>
      <c r="F57" s="53">
        <v>0</v>
      </c>
      <c r="G57" s="53">
        <v>41</v>
      </c>
      <c r="H57" s="53">
        <v>0</v>
      </c>
      <c r="I57" s="53">
        <v>41</v>
      </c>
      <c r="J57" s="154"/>
      <c r="K57" s="155"/>
    </row>
    <row r="58" spans="1:11" s="40" customFormat="1" ht="20.100000000000001" customHeight="1">
      <c r="A58" s="164"/>
      <c r="B58" s="153"/>
      <c r="C58" s="153"/>
      <c r="D58" s="45" t="s">
        <v>374</v>
      </c>
      <c r="E58" s="53">
        <v>4</v>
      </c>
      <c r="F58" s="53">
        <v>7</v>
      </c>
      <c r="G58" s="53">
        <v>25</v>
      </c>
      <c r="H58" s="53">
        <v>7</v>
      </c>
      <c r="I58" s="53">
        <v>25</v>
      </c>
      <c r="J58" s="153"/>
      <c r="K58" s="153"/>
    </row>
    <row r="59" spans="1:11" s="40" customFormat="1" ht="20.100000000000001" customHeight="1">
      <c r="A59" s="164"/>
      <c r="B59" s="153"/>
      <c r="C59" s="153"/>
      <c r="D59" s="39" t="s">
        <v>375</v>
      </c>
      <c r="E59" s="53">
        <v>5</v>
      </c>
      <c r="F59" s="53">
        <v>8</v>
      </c>
      <c r="G59" s="53">
        <v>7</v>
      </c>
      <c r="H59" s="53">
        <v>8</v>
      </c>
      <c r="I59" s="53">
        <v>7</v>
      </c>
      <c r="J59" s="154"/>
      <c r="K59" s="155"/>
    </row>
    <row r="60" spans="1:11" s="40" customFormat="1" ht="20.100000000000001" customHeight="1">
      <c r="A60" s="164"/>
      <c r="B60" s="153"/>
      <c r="C60" s="153"/>
      <c r="D60" s="46" t="s">
        <v>376</v>
      </c>
      <c r="E60" s="53">
        <v>6</v>
      </c>
      <c r="F60" s="53">
        <v>7</v>
      </c>
      <c r="G60" s="53">
        <v>46</v>
      </c>
      <c r="H60" s="53">
        <v>7</v>
      </c>
      <c r="I60" s="53">
        <v>46</v>
      </c>
      <c r="J60" s="154"/>
      <c r="K60" s="155"/>
    </row>
    <row r="61" spans="1:11" s="40" customFormat="1" ht="20.100000000000001" customHeight="1">
      <c r="A61" s="164"/>
      <c r="B61" s="153"/>
      <c r="C61" s="153"/>
      <c r="D61" s="46" t="s">
        <v>377</v>
      </c>
      <c r="E61" s="53">
        <v>7</v>
      </c>
      <c r="F61" s="53">
        <v>4</v>
      </c>
      <c r="G61" s="53">
        <v>32</v>
      </c>
      <c r="H61" s="53">
        <v>4</v>
      </c>
      <c r="I61" s="53">
        <v>32</v>
      </c>
      <c r="J61" s="54"/>
      <c r="K61" s="55"/>
    </row>
    <row r="62" spans="1:11" s="40" customFormat="1" ht="20.100000000000001" customHeight="1">
      <c r="A62" s="164"/>
      <c r="B62" s="153"/>
      <c r="C62" s="153"/>
      <c r="D62" s="49" t="s">
        <v>290</v>
      </c>
      <c r="E62" s="53">
        <v>8</v>
      </c>
      <c r="F62" s="53">
        <v>1</v>
      </c>
      <c r="G62" s="53">
        <v>41</v>
      </c>
      <c r="H62" s="53">
        <v>3</v>
      </c>
      <c r="I62" s="53">
        <v>41</v>
      </c>
      <c r="J62" s="154" t="s">
        <v>378</v>
      </c>
      <c r="K62" s="155"/>
    </row>
    <row r="63" spans="1:11" s="40" customFormat="1" ht="20.100000000000001" customHeight="1">
      <c r="A63" s="164"/>
      <c r="B63" s="153"/>
      <c r="C63" s="153"/>
      <c r="D63" s="48" t="s">
        <v>291</v>
      </c>
      <c r="E63" s="53">
        <v>9</v>
      </c>
      <c r="F63" s="53">
        <v>0</v>
      </c>
      <c r="G63" s="53">
        <v>13</v>
      </c>
      <c r="H63" s="53">
        <v>1</v>
      </c>
      <c r="I63" s="53">
        <v>43</v>
      </c>
      <c r="J63" s="153" t="s">
        <v>379</v>
      </c>
      <c r="K63" s="153"/>
    </row>
    <row r="64" spans="1:11" s="40" customFormat="1" ht="20.100000000000001" customHeight="1">
      <c r="A64" s="164"/>
      <c r="B64" s="153"/>
      <c r="C64" s="153"/>
      <c r="D64" s="48" t="s">
        <v>292</v>
      </c>
      <c r="E64" s="53">
        <v>10</v>
      </c>
      <c r="F64" s="53">
        <v>0</v>
      </c>
      <c r="G64" s="53">
        <v>4</v>
      </c>
      <c r="H64" s="53">
        <v>0</v>
      </c>
      <c r="I64" s="53">
        <v>4</v>
      </c>
      <c r="J64" s="154"/>
      <c r="K64" s="155"/>
    </row>
    <row r="65" spans="1:11" s="40" customFormat="1" ht="20.100000000000001" customHeight="1">
      <c r="A65" s="164"/>
      <c r="B65" s="153"/>
      <c r="C65" s="153"/>
      <c r="D65" s="48" t="s">
        <v>289</v>
      </c>
      <c r="E65" s="53">
        <v>11</v>
      </c>
      <c r="F65" s="53">
        <v>0</v>
      </c>
      <c r="G65" s="53">
        <v>25</v>
      </c>
      <c r="H65" s="53">
        <v>0</v>
      </c>
      <c r="I65" s="53">
        <v>25</v>
      </c>
      <c r="J65" s="154"/>
      <c r="K65" s="155"/>
    </row>
    <row r="66" spans="1:11" s="40" customFormat="1" ht="20.100000000000001" customHeight="1">
      <c r="A66" s="164"/>
      <c r="B66" s="153"/>
      <c r="C66" s="153"/>
      <c r="D66" s="162" t="s">
        <v>367</v>
      </c>
      <c r="E66" s="163"/>
      <c r="F66" s="57">
        <f>(FLOOR((SUM(G55:G65))/60,1))+SUM(F55:F65)</f>
        <v>34</v>
      </c>
      <c r="G66" s="57">
        <f>MOD(SUM(G55:G65),60)</f>
        <v>10</v>
      </c>
      <c r="H66" s="57">
        <f>(FLOOR((SUM(I55:I65))/60,1))+SUM(H55:H65)</f>
        <v>37</v>
      </c>
      <c r="I66" s="57">
        <f>MOD(SUM(I55:I65),60)</f>
        <v>40</v>
      </c>
      <c r="J66" s="161"/>
      <c r="K66" s="161"/>
    </row>
    <row r="67" spans="1:11" s="40" customFormat="1" ht="20.100000000000001" customHeight="1">
      <c r="A67" s="164" t="s">
        <v>368</v>
      </c>
      <c r="B67" s="153">
        <v>6</v>
      </c>
      <c r="C67" s="153" t="s">
        <v>380</v>
      </c>
      <c r="D67" s="47" t="s">
        <v>286</v>
      </c>
      <c r="E67" s="53">
        <v>1</v>
      </c>
      <c r="F67" s="53">
        <v>0</v>
      </c>
      <c r="G67" s="53">
        <v>0</v>
      </c>
      <c r="H67" s="53">
        <v>0</v>
      </c>
      <c r="I67" s="53">
        <v>0</v>
      </c>
      <c r="J67" s="153"/>
      <c r="K67" s="153"/>
    </row>
    <row r="68" spans="1:11" s="40" customFormat="1" ht="20.100000000000001" customHeight="1">
      <c r="A68" s="164"/>
      <c r="B68" s="153"/>
      <c r="C68" s="153"/>
      <c r="D68" s="48" t="s">
        <v>287</v>
      </c>
      <c r="E68" s="53">
        <v>2</v>
      </c>
      <c r="F68" s="53">
        <v>2</v>
      </c>
      <c r="G68" s="53">
        <v>26</v>
      </c>
      <c r="H68" s="53">
        <v>2</v>
      </c>
      <c r="I68" s="53">
        <v>26</v>
      </c>
      <c r="J68" s="153"/>
      <c r="K68" s="153"/>
    </row>
    <row r="69" spans="1:11" s="40" customFormat="1" ht="20.100000000000001" customHeight="1">
      <c r="A69" s="164"/>
      <c r="B69" s="153"/>
      <c r="C69" s="153"/>
      <c r="D69" s="48" t="s">
        <v>288</v>
      </c>
      <c r="E69" s="53">
        <v>3</v>
      </c>
      <c r="F69" s="53">
        <v>0</v>
      </c>
      <c r="G69" s="53">
        <v>33</v>
      </c>
      <c r="H69" s="53">
        <v>0</v>
      </c>
      <c r="I69" s="53">
        <v>33</v>
      </c>
      <c r="J69" s="154"/>
      <c r="K69" s="155"/>
    </row>
    <row r="70" spans="1:11" s="40" customFormat="1" ht="20.100000000000001" customHeight="1">
      <c r="A70" s="164"/>
      <c r="B70" s="153"/>
      <c r="C70" s="153"/>
      <c r="D70" s="45" t="s">
        <v>381</v>
      </c>
      <c r="E70" s="53">
        <v>4</v>
      </c>
      <c r="F70" s="53">
        <v>7</v>
      </c>
      <c r="G70" s="53">
        <v>33</v>
      </c>
      <c r="H70" s="53">
        <v>7</v>
      </c>
      <c r="I70" s="53">
        <v>33</v>
      </c>
      <c r="J70" s="153"/>
      <c r="K70" s="153"/>
    </row>
    <row r="71" spans="1:11" s="40" customFormat="1" ht="20.100000000000001" customHeight="1">
      <c r="A71" s="164"/>
      <c r="B71" s="153"/>
      <c r="C71" s="153"/>
      <c r="D71" s="39" t="s">
        <v>382</v>
      </c>
      <c r="E71" s="53">
        <v>5</v>
      </c>
      <c r="F71" s="44">
        <v>9</v>
      </c>
      <c r="G71" s="44">
        <v>16</v>
      </c>
      <c r="H71" s="44">
        <v>9</v>
      </c>
      <c r="I71" s="44">
        <v>16</v>
      </c>
      <c r="J71" s="153"/>
      <c r="K71" s="153"/>
    </row>
    <row r="72" spans="1:11" s="40" customFormat="1" ht="20.100000000000001" customHeight="1">
      <c r="A72" s="164"/>
      <c r="B72" s="153"/>
      <c r="C72" s="153"/>
      <c r="D72" s="46" t="s">
        <v>383</v>
      </c>
      <c r="E72" s="53">
        <v>6</v>
      </c>
      <c r="F72" s="53">
        <v>7</v>
      </c>
      <c r="G72" s="53">
        <v>13</v>
      </c>
      <c r="H72" s="53">
        <v>7</v>
      </c>
      <c r="I72" s="53">
        <v>13</v>
      </c>
      <c r="J72" s="54"/>
      <c r="K72" s="55"/>
    </row>
    <row r="73" spans="1:11" s="40" customFormat="1" ht="20.100000000000001" customHeight="1">
      <c r="A73" s="164"/>
      <c r="B73" s="153"/>
      <c r="C73" s="153"/>
      <c r="D73" s="46" t="s">
        <v>377</v>
      </c>
      <c r="E73" s="53">
        <v>7</v>
      </c>
      <c r="F73" s="53">
        <v>3</v>
      </c>
      <c r="G73" s="53">
        <v>25</v>
      </c>
      <c r="H73" s="53">
        <v>3</v>
      </c>
      <c r="I73" s="53">
        <v>25</v>
      </c>
      <c r="J73" s="54"/>
      <c r="K73" s="55"/>
    </row>
    <row r="74" spans="1:11" s="40" customFormat="1" ht="20.100000000000001" customHeight="1">
      <c r="A74" s="164"/>
      <c r="B74" s="153"/>
      <c r="C74" s="153"/>
      <c r="D74" s="49" t="s">
        <v>290</v>
      </c>
      <c r="E74" s="53">
        <v>8</v>
      </c>
      <c r="F74" s="53">
        <v>0</v>
      </c>
      <c r="G74" s="53">
        <v>32</v>
      </c>
      <c r="H74" s="53">
        <v>2</v>
      </c>
      <c r="I74" s="53">
        <v>32</v>
      </c>
      <c r="J74" s="154" t="s">
        <v>378</v>
      </c>
      <c r="K74" s="155"/>
    </row>
    <row r="75" spans="1:11" s="40" customFormat="1" ht="20.100000000000001" customHeight="1">
      <c r="A75" s="164"/>
      <c r="B75" s="153"/>
      <c r="C75" s="153"/>
      <c r="D75" s="48" t="s">
        <v>291</v>
      </c>
      <c r="E75" s="53">
        <v>9</v>
      </c>
      <c r="F75" s="53">
        <v>0</v>
      </c>
      <c r="G75" s="53">
        <v>13</v>
      </c>
      <c r="H75" s="53">
        <v>1</v>
      </c>
      <c r="I75" s="53">
        <v>43</v>
      </c>
      <c r="J75" s="153" t="s">
        <v>379</v>
      </c>
      <c r="K75" s="153"/>
    </row>
    <row r="76" spans="1:11" s="40" customFormat="1" ht="20.100000000000001" customHeight="1">
      <c r="A76" s="164"/>
      <c r="B76" s="153"/>
      <c r="C76" s="153"/>
      <c r="D76" s="48" t="s">
        <v>292</v>
      </c>
      <c r="E76" s="53">
        <v>10</v>
      </c>
      <c r="F76" s="53">
        <v>0</v>
      </c>
      <c r="G76" s="53">
        <v>4</v>
      </c>
      <c r="H76" s="53">
        <v>0</v>
      </c>
      <c r="I76" s="53">
        <v>4</v>
      </c>
      <c r="J76" s="153"/>
      <c r="K76" s="153"/>
    </row>
    <row r="77" spans="1:11" s="40" customFormat="1" ht="20.100000000000001" customHeight="1">
      <c r="A77" s="164"/>
      <c r="B77" s="153"/>
      <c r="C77" s="153"/>
      <c r="D77" s="48" t="s">
        <v>289</v>
      </c>
      <c r="E77" s="53">
        <v>11</v>
      </c>
      <c r="F77" s="53">
        <v>0</v>
      </c>
      <c r="G77" s="53">
        <v>25</v>
      </c>
      <c r="H77" s="53">
        <v>0</v>
      </c>
      <c r="I77" s="53">
        <v>25</v>
      </c>
      <c r="J77" s="153"/>
      <c r="K77" s="153"/>
    </row>
    <row r="78" spans="1:11" s="40" customFormat="1" ht="20.100000000000001" customHeight="1">
      <c r="A78" s="164"/>
      <c r="B78" s="153"/>
      <c r="C78" s="153"/>
      <c r="D78" s="162" t="s">
        <v>367</v>
      </c>
      <c r="E78" s="163"/>
      <c r="F78" s="57">
        <f>(FLOOR((SUM(G67:G77))/60,1))+SUM(F67:F77)</f>
        <v>31</v>
      </c>
      <c r="G78" s="57">
        <f>MOD(SUM(G67:G77),60)</f>
        <v>40</v>
      </c>
      <c r="H78" s="57">
        <f>(FLOOR((SUM(I67:I77))/60,1))+SUM(H67:H77)</f>
        <v>35</v>
      </c>
      <c r="I78" s="57">
        <f>MOD(SUM(I67:I77),60)</f>
        <v>10</v>
      </c>
      <c r="J78" s="161"/>
      <c r="K78" s="161"/>
    </row>
    <row r="79" spans="1:11" s="40" customFormat="1" ht="20.100000000000001" customHeight="1">
      <c r="A79" s="164" t="s">
        <v>368</v>
      </c>
      <c r="B79" s="153">
        <v>7</v>
      </c>
      <c r="C79" s="153" t="s">
        <v>384</v>
      </c>
      <c r="D79" s="47" t="s">
        <v>286</v>
      </c>
      <c r="E79" s="53">
        <v>1</v>
      </c>
      <c r="F79" s="53">
        <v>0</v>
      </c>
      <c r="G79" s="53">
        <v>0</v>
      </c>
      <c r="H79" s="53">
        <v>0</v>
      </c>
      <c r="I79" s="53">
        <v>0</v>
      </c>
      <c r="J79" s="153"/>
      <c r="K79" s="153"/>
    </row>
    <row r="80" spans="1:11" s="40" customFormat="1" ht="20.100000000000001" customHeight="1">
      <c r="A80" s="164"/>
      <c r="B80" s="153"/>
      <c r="C80" s="153"/>
      <c r="D80" s="48" t="s">
        <v>287</v>
      </c>
      <c r="E80" s="53">
        <v>2</v>
      </c>
      <c r="F80" s="53">
        <v>3</v>
      </c>
      <c r="G80" s="53">
        <v>14</v>
      </c>
      <c r="H80" s="53">
        <v>3</v>
      </c>
      <c r="I80" s="53">
        <v>14</v>
      </c>
      <c r="J80" s="153"/>
      <c r="K80" s="153"/>
    </row>
    <row r="81" spans="1:11" s="40" customFormat="1" ht="20.100000000000001" customHeight="1">
      <c r="A81" s="164"/>
      <c r="B81" s="153"/>
      <c r="C81" s="153"/>
      <c r="D81" s="48" t="s">
        <v>288</v>
      </c>
      <c r="E81" s="53">
        <v>3</v>
      </c>
      <c r="F81" s="53">
        <v>0</v>
      </c>
      <c r="G81" s="53">
        <v>34</v>
      </c>
      <c r="H81" s="53">
        <v>0</v>
      </c>
      <c r="I81" s="53">
        <v>34</v>
      </c>
      <c r="J81" s="154"/>
      <c r="K81" s="155"/>
    </row>
    <row r="82" spans="1:11" s="40" customFormat="1" ht="20.100000000000001" customHeight="1">
      <c r="A82" s="164"/>
      <c r="B82" s="153"/>
      <c r="C82" s="153"/>
      <c r="D82" s="45" t="s">
        <v>385</v>
      </c>
      <c r="E82" s="53">
        <v>4</v>
      </c>
      <c r="F82" s="53">
        <v>8</v>
      </c>
      <c r="G82" s="53">
        <v>13</v>
      </c>
      <c r="H82" s="53">
        <v>8</v>
      </c>
      <c r="I82" s="53">
        <v>13</v>
      </c>
      <c r="J82" s="153"/>
      <c r="K82" s="153"/>
    </row>
    <row r="83" spans="1:11" s="40" customFormat="1" ht="20.100000000000001" customHeight="1">
      <c r="A83" s="164"/>
      <c r="B83" s="153"/>
      <c r="C83" s="153"/>
      <c r="D83" s="39" t="s">
        <v>386</v>
      </c>
      <c r="E83" s="53">
        <v>5</v>
      </c>
      <c r="F83" s="53">
        <v>7</v>
      </c>
      <c r="G83" s="53">
        <v>37</v>
      </c>
      <c r="H83" s="53">
        <v>7</v>
      </c>
      <c r="I83" s="53">
        <v>37</v>
      </c>
      <c r="J83" s="154"/>
      <c r="K83" s="155"/>
    </row>
    <row r="84" spans="1:11" s="40" customFormat="1" ht="20.100000000000001" customHeight="1">
      <c r="A84" s="164"/>
      <c r="B84" s="153"/>
      <c r="C84" s="153"/>
      <c r="D84" s="46" t="s">
        <v>387</v>
      </c>
      <c r="E84" s="53">
        <v>6</v>
      </c>
      <c r="F84" s="53">
        <v>5</v>
      </c>
      <c r="G84" s="53">
        <v>36</v>
      </c>
      <c r="H84" s="53">
        <v>5</v>
      </c>
      <c r="I84" s="53">
        <v>36</v>
      </c>
      <c r="J84" s="54"/>
      <c r="K84" s="55"/>
    </row>
    <row r="85" spans="1:11" s="40" customFormat="1" ht="20.100000000000001" customHeight="1">
      <c r="A85" s="164"/>
      <c r="B85" s="153"/>
      <c r="C85" s="153"/>
      <c r="D85" s="46" t="s">
        <v>377</v>
      </c>
      <c r="E85" s="53">
        <v>7</v>
      </c>
      <c r="F85" s="53">
        <v>2</v>
      </c>
      <c r="G85" s="53">
        <v>34</v>
      </c>
      <c r="H85" s="53">
        <v>2</v>
      </c>
      <c r="I85" s="53">
        <v>34</v>
      </c>
      <c r="J85" s="54"/>
      <c r="K85" s="55"/>
    </row>
    <row r="86" spans="1:11" s="40" customFormat="1" ht="20.100000000000001" customHeight="1">
      <c r="A86" s="164"/>
      <c r="B86" s="153"/>
      <c r="C86" s="153"/>
      <c r="D86" s="49" t="s">
        <v>290</v>
      </c>
      <c r="E86" s="53">
        <v>8</v>
      </c>
      <c r="F86" s="53">
        <v>1</v>
      </c>
      <c r="G86" s="53">
        <v>17</v>
      </c>
      <c r="H86" s="53">
        <v>3</v>
      </c>
      <c r="I86" s="53">
        <v>17</v>
      </c>
      <c r="J86" s="154" t="s">
        <v>378</v>
      </c>
      <c r="K86" s="155"/>
    </row>
    <row r="87" spans="1:11" s="40" customFormat="1" ht="20.100000000000001" customHeight="1">
      <c r="A87" s="164"/>
      <c r="B87" s="153"/>
      <c r="C87" s="153"/>
      <c r="D87" s="48" t="s">
        <v>291</v>
      </c>
      <c r="E87" s="53">
        <v>9</v>
      </c>
      <c r="F87" s="53">
        <v>0</v>
      </c>
      <c r="G87" s="53">
        <v>13</v>
      </c>
      <c r="H87" s="53">
        <v>1</v>
      </c>
      <c r="I87" s="53">
        <v>43</v>
      </c>
      <c r="J87" s="153" t="s">
        <v>379</v>
      </c>
      <c r="K87" s="153"/>
    </row>
    <row r="88" spans="1:11" s="40" customFormat="1" ht="20.100000000000001" customHeight="1">
      <c r="A88" s="164"/>
      <c r="B88" s="153"/>
      <c r="C88" s="153"/>
      <c r="D88" s="48" t="s">
        <v>292</v>
      </c>
      <c r="E88" s="53">
        <v>10</v>
      </c>
      <c r="F88" s="53">
        <v>0</v>
      </c>
      <c r="G88" s="53">
        <v>4</v>
      </c>
      <c r="H88" s="53">
        <v>0</v>
      </c>
      <c r="I88" s="53">
        <v>4</v>
      </c>
      <c r="J88" s="153"/>
      <c r="K88" s="153"/>
    </row>
    <row r="89" spans="1:11" s="40" customFormat="1" ht="20.100000000000001" customHeight="1">
      <c r="A89" s="164"/>
      <c r="B89" s="153"/>
      <c r="C89" s="153"/>
      <c r="D89" s="48" t="s">
        <v>289</v>
      </c>
      <c r="E89" s="53">
        <v>11</v>
      </c>
      <c r="F89" s="53">
        <v>0</v>
      </c>
      <c r="G89" s="53">
        <v>25</v>
      </c>
      <c r="H89" s="53">
        <v>0</v>
      </c>
      <c r="I89" s="53">
        <v>25</v>
      </c>
      <c r="J89" s="153"/>
      <c r="K89" s="153"/>
    </row>
    <row r="90" spans="1:11" s="40" customFormat="1" ht="20.100000000000001" customHeight="1">
      <c r="A90" s="164"/>
      <c r="B90" s="153"/>
      <c r="C90" s="153"/>
      <c r="D90" s="162" t="s">
        <v>367</v>
      </c>
      <c r="E90" s="163"/>
      <c r="F90" s="57">
        <f>(FLOOR((SUM(G79:G89))/60,1))+SUM(F79:F89)</f>
        <v>29</v>
      </c>
      <c r="G90" s="57">
        <f>MOD(SUM(G79:G89),60)</f>
        <v>47</v>
      </c>
      <c r="H90" s="57">
        <f>(FLOOR((SUM(I79:I89))/60,1))+SUM(H79:H89)</f>
        <v>33</v>
      </c>
      <c r="I90" s="57">
        <f>MOD(SUM(I79:I89),60)</f>
        <v>17</v>
      </c>
      <c r="J90" s="161"/>
      <c r="K90" s="161"/>
    </row>
    <row r="91" spans="1:11" s="40" customFormat="1" ht="20.100000000000001" customHeight="1">
      <c r="A91" s="164" t="s">
        <v>368</v>
      </c>
      <c r="B91" s="153">
        <v>8</v>
      </c>
      <c r="C91" s="153" t="s">
        <v>388</v>
      </c>
      <c r="D91" s="47" t="s">
        <v>286</v>
      </c>
      <c r="E91" s="53">
        <v>1</v>
      </c>
      <c r="F91" s="53">
        <v>0</v>
      </c>
      <c r="G91" s="53">
        <v>0</v>
      </c>
      <c r="H91" s="53">
        <v>0</v>
      </c>
      <c r="I91" s="53">
        <v>0</v>
      </c>
      <c r="J91" s="153"/>
      <c r="K91" s="153"/>
    </row>
    <row r="92" spans="1:11" s="40" customFormat="1" ht="20.100000000000001" customHeight="1">
      <c r="A92" s="164"/>
      <c r="B92" s="153"/>
      <c r="C92" s="153"/>
      <c r="D92" s="48" t="s">
        <v>287</v>
      </c>
      <c r="E92" s="53">
        <v>2</v>
      </c>
      <c r="F92" s="53">
        <v>3</v>
      </c>
      <c r="G92" s="53">
        <v>5</v>
      </c>
      <c r="H92" s="53">
        <v>3</v>
      </c>
      <c r="I92" s="53">
        <v>5</v>
      </c>
      <c r="J92" s="153"/>
      <c r="K92" s="153"/>
    </row>
    <row r="93" spans="1:11" s="40" customFormat="1" ht="20.100000000000001" customHeight="1">
      <c r="A93" s="164"/>
      <c r="B93" s="153"/>
      <c r="C93" s="153"/>
      <c r="D93" s="48" t="s">
        <v>288</v>
      </c>
      <c r="E93" s="53">
        <v>3</v>
      </c>
      <c r="F93" s="53">
        <v>0</v>
      </c>
      <c r="G93" s="53">
        <v>41</v>
      </c>
      <c r="H93" s="53">
        <v>0</v>
      </c>
      <c r="I93" s="53">
        <v>41</v>
      </c>
      <c r="J93" s="154"/>
      <c r="K93" s="155"/>
    </row>
    <row r="94" spans="1:11" s="40" customFormat="1" ht="20.100000000000001" customHeight="1">
      <c r="A94" s="164"/>
      <c r="B94" s="153"/>
      <c r="C94" s="153"/>
      <c r="D94" s="45" t="s">
        <v>389</v>
      </c>
      <c r="E94" s="53">
        <v>4</v>
      </c>
      <c r="F94" s="53">
        <v>9</v>
      </c>
      <c r="G94" s="53">
        <v>29</v>
      </c>
      <c r="H94" s="53">
        <v>9</v>
      </c>
      <c r="I94" s="53">
        <v>29</v>
      </c>
      <c r="J94" s="153"/>
      <c r="K94" s="153"/>
    </row>
    <row r="95" spans="1:11" s="40" customFormat="1" ht="20.100000000000001" customHeight="1">
      <c r="A95" s="164"/>
      <c r="B95" s="153"/>
      <c r="C95" s="153"/>
      <c r="D95" s="39" t="s">
        <v>390</v>
      </c>
      <c r="E95" s="53">
        <v>5</v>
      </c>
      <c r="F95" s="53">
        <v>5</v>
      </c>
      <c r="G95" s="53">
        <v>56</v>
      </c>
      <c r="H95" s="53">
        <v>5</v>
      </c>
      <c r="I95" s="53">
        <v>56</v>
      </c>
      <c r="J95" s="153"/>
      <c r="K95" s="153"/>
    </row>
    <row r="96" spans="1:11" s="40" customFormat="1" ht="20.100000000000001" customHeight="1">
      <c r="A96" s="164"/>
      <c r="B96" s="153"/>
      <c r="C96" s="153"/>
      <c r="D96" s="46" t="s">
        <v>391</v>
      </c>
      <c r="E96" s="53">
        <v>6</v>
      </c>
      <c r="F96" s="53">
        <v>6</v>
      </c>
      <c r="G96" s="53">
        <v>39</v>
      </c>
      <c r="H96" s="53">
        <v>6</v>
      </c>
      <c r="I96" s="53">
        <v>39</v>
      </c>
      <c r="J96" s="54"/>
      <c r="K96" s="55"/>
    </row>
    <row r="97" spans="1:11" s="61" customFormat="1" ht="20.100000000000001" customHeight="1">
      <c r="A97" s="164"/>
      <c r="B97" s="153"/>
      <c r="C97" s="153"/>
      <c r="D97" s="46" t="s">
        <v>359</v>
      </c>
      <c r="E97" s="53">
        <v>7</v>
      </c>
      <c r="F97" s="53">
        <v>3</v>
      </c>
      <c r="G97" s="53">
        <v>4</v>
      </c>
      <c r="H97" s="53">
        <v>3</v>
      </c>
      <c r="I97" s="53">
        <v>4</v>
      </c>
      <c r="J97" s="54"/>
      <c r="K97" s="55"/>
    </row>
    <row r="98" spans="1:11" s="40" customFormat="1" ht="20.100000000000001" customHeight="1">
      <c r="A98" s="164"/>
      <c r="B98" s="153"/>
      <c r="C98" s="153"/>
      <c r="D98" s="49" t="s">
        <v>290</v>
      </c>
      <c r="E98" s="53">
        <v>8</v>
      </c>
      <c r="F98" s="53">
        <v>1</v>
      </c>
      <c r="G98" s="53">
        <v>43</v>
      </c>
      <c r="H98" s="53">
        <v>3</v>
      </c>
      <c r="I98" s="53">
        <v>43</v>
      </c>
      <c r="J98" s="154" t="s">
        <v>360</v>
      </c>
      <c r="K98" s="155"/>
    </row>
    <row r="99" spans="1:11" s="40" customFormat="1" ht="20.100000000000001" customHeight="1">
      <c r="A99" s="164"/>
      <c r="B99" s="153"/>
      <c r="C99" s="153"/>
      <c r="D99" s="48" t="s">
        <v>291</v>
      </c>
      <c r="E99" s="53">
        <v>9</v>
      </c>
      <c r="F99" s="53">
        <v>0</v>
      </c>
      <c r="G99" s="53">
        <v>13</v>
      </c>
      <c r="H99" s="53">
        <v>1</v>
      </c>
      <c r="I99" s="53">
        <v>43</v>
      </c>
      <c r="J99" s="153" t="s">
        <v>366</v>
      </c>
      <c r="K99" s="153"/>
    </row>
    <row r="100" spans="1:11" s="40" customFormat="1" ht="20.100000000000001" customHeight="1">
      <c r="A100" s="164"/>
      <c r="B100" s="153"/>
      <c r="C100" s="153"/>
      <c r="D100" s="48" t="s">
        <v>292</v>
      </c>
      <c r="E100" s="53">
        <v>10</v>
      </c>
      <c r="F100" s="53">
        <v>0</v>
      </c>
      <c r="G100" s="53">
        <v>4</v>
      </c>
      <c r="H100" s="53">
        <v>0</v>
      </c>
      <c r="I100" s="53">
        <v>4</v>
      </c>
      <c r="J100" s="153"/>
      <c r="K100" s="153"/>
    </row>
    <row r="101" spans="1:11" s="40" customFormat="1" ht="20.100000000000001" customHeight="1">
      <c r="A101" s="164"/>
      <c r="B101" s="153"/>
      <c r="C101" s="153"/>
      <c r="D101" s="48" t="s">
        <v>289</v>
      </c>
      <c r="E101" s="53">
        <v>11</v>
      </c>
      <c r="F101" s="53">
        <v>0</v>
      </c>
      <c r="G101" s="53">
        <v>25</v>
      </c>
      <c r="H101" s="53">
        <v>0</v>
      </c>
      <c r="I101" s="53">
        <v>25</v>
      </c>
      <c r="J101" s="153"/>
      <c r="K101" s="153"/>
    </row>
    <row r="102" spans="1:11" s="40" customFormat="1" ht="20.100000000000001" customHeight="1">
      <c r="A102" s="164"/>
      <c r="B102" s="153"/>
      <c r="C102" s="153"/>
      <c r="D102" s="162" t="s">
        <v>353</v>
      </c>
      <c r="E102" s="163"/>
      <c r="F102" s="57">
        <f>(FLOOR((SUM(G91:G101))/60,1))+SUM(F91:F101)</f>
        <v>31</v>
      </c>
      <c r="G102" s="57">
        <f>MOD(SUM(G91:G101),60)</f>
        <v>19</v>
      </c>
      <c r="H102" s="57">
        <f>(FLOOR((SUM(I91:I101))/60,1))+SUM(H91:H101)</f>
        <v>34</v>
      </c>
      <c r="I102" s="57">
        <f>MOD(SUM(I91:I101),60)</f>
        <v>49</v>
      </c>
      <c r="J102" s="161"/>
      <c r="K102" s="161"/>
    </row>
    <row r="103" spans="1:11">
      <c r="A103" s="40"/>
      <c r="B103" s="40"/>
      <c r="C103" s="40"/>
      <c r="D103" s="40"/>
      <c r="E103" s="40"/>
      <c r="F103" s="40"/>
      <c r="G103" s="40"/>
      <c r="H103" s="40"/>
      <c r="I103" s="40"/>
      <c r="J103" s="40"/>
      <c r="K103" s="40"/>
    </row>
    <row r="105" spans="1:11" hidden="1">
      <c r="F105" s="42">
        <f>F102+F90+F78+F66+F54+F42+F30+F18</f>
        <v>260</v>
      </c>
      <c r="G105" s="42">
        <f t="shared" ref="G105:I105" si="0">G102+G90+G78+G66+G54+G42+G30+G18</f>
        <v>227</v>
      </c>
      <c r="H105" s="42">
        <f t="shared" si="0"/>
        <v>287</v>
      </c>
      <c r="I105" s="42">
        <f t="shared" si="0"/>
        <v>287</v>
      </c>
    </row>
    <row r="106" spans="1:11" hidden="1">
      <c r="F106" s="107">
        <f>(FLOOR((SUM(G105))/60,1))+SUM(F105)</f>
        <v>263</v>
      </c>
      <c r="G106" s="107">
        <f>MOD(SUM(G105),60)</f>
        <v>47</v>
      </c>
      <c r="H106" s="107">
        <f>(FLOOR((SUM(I105))/60,1))+SUM(H105)</f>
        <v>291</v>
      </c>
      <c r="I106" s="107">
        <f>MOD(SUM(I105),60)</f>
        <v>47</v>
      </c>
    </row>
  </sheetData>
  <mergeCells count="129">
    <mergeCell ref="C2:E4"/>
    <mergeCell ref="J100:K100"/>
    <mergeCell ref="J101:K101"/>
    <mergeCell ref="D102:E102"/>
    <mergeCell ref="J102:K102"/>
    <mergeCell ref="A91:A102"/>
    <mergeCell ref="B91:B102"/>
    <mergeCell ref="C91:C102"/>
    <mergeCell ref="J91:K91"/>
    <mergeCell ref="J92:K92"/>
    <mergeCell ref="J93:K93"/>
    <mergeCell ref="J94:K94"/>
    <mergeCell ref="J95:K95"/>
    <mergeCell ref="J98:K98"/>
    <mergeCell ref="J99:K99"/>
    <mergeCell ref="A79:A90"/>
    <mergeCell ref="B79:B90"/>
    <mergeCell ref="C79:C90"/>
    <mergeCell ref="J79:K79"/>
    <mergeCell ref="J80:K80"/>
    <mergeCell ref="J81:K81"/>
    <mergeCell ref="J82:K82"/>
    <mergeCell ref="J69:K69"/>
    <mergeCell ref="J70:K70"/>
    <mergeCell ref="D90:E90"/>
    <mergeCell ref="J90:K90"/>
    <mergeCell ref="J77:K77"/>
    <mergeCell ref="D78:E78"/>
    <mergeCell ref="J78:K78"/>
    <mergeCell ref="J63:K63"/>
    <mergeCell ref="J64:K64"/>
    <mergeCell ref="J65:K65"/>
    <mergeCell ref="D66:E66"/>
    <mergeCell ref="J66:K66"/>
    <mergeCell ref="J71:K71"/>
    <mergeCell ref="J74:K74"/>
    <mergeCell ref="J75:K75"/>
    <mergeCell ref="J76:K76"/>
    <mergeCell ref="J83:K83"/>
    <mergeCell ref="J86:K86"/>
    <mergeCell ref="J87:K87"/>
    <mergeCell ref="J88:K88"/>
    <mergeCell ref="J89:K89"/>
    <mergeCell ref="A67:A78"/>
    <mergeCell ref="B67:B78"/>
    <mergeCell ref="C67:C78"/>
    <mergeCell ref="J67:K67"/>
    <mergeCell ref="J68:K68"/>
    <mergeCell ref="A55:A66"/>
    <mergeCell ref="B55:B66"/>
    <mergeCell ref="C55:C66"/>
    <mergeCell ref="J55:K55"/>
    <mergeCell ref="J56:K56"/>
    <mergeCell ref="J57:K57"/>
    <mergeCell ref="J58:K58"/>
    <mergeCell ref="J59:K59"/>
    <mergeCell ref="J60:K60"/>
    <mergeCell ref="J62:K62"/>
    <mergeCell ref="A43:A54"/>
    <mergeCell ref="B43:B54"/>
    <mergeCell ref="C43:C54"/>
    <mergeCell ref="J43:K43"/>
    <mergeCell ref="J44:K44"/>
    <mergeCell ref="J45:K45"/>
    <mergeCell ref="J46:K46"/>
    <mergeCell ref="J34:K34"/>
    <mergeCell ref="J35:K35"/>
    <mergeCell ref="J36:K36"/>
    <mergeCell ref="J38:K38"/>
    <mergeCell ref="J39:K39"/>
    <mergeCell ref="J40:K40"/>
    <mergeCell ref="J47:K47"/>
    <mergeCell ref="J50:K50"/>
    <mergeCell ref="J51:K51"/>
    <mergeCell ref="J52:K52"/>
    <mergeCell ref="J53:K53"/>
    <mergeCell ref="D54:E54"/>
    <mergeCell ref="J54:K54"/>
    <mergeCell ref="J41:K41"/>
    <mergeCell ref="D42:E42"/>
    <mergeCell ref="J42:K42"/>
    <mergeCell ref="A31:A42"/>
    <mergeCell ref="A19:A30"/>
    <mergeCell ref="B19:B30"/>
    <mergeCell ref="C19:C30"/>
    <mergeCell ref="J19:K19"/>
    <mergeCell ref="J20:K20"/>
    <mergeCell ref="J21:K21"/>
    <mergeCell ref="J22:K22"/>
    <mergeCell ref="J23:K23"/>
    <mergeCell ref="J26:K26"/>
    <mergeCell ref="J27:K27"/>
    <mergeCell ref="D18:E18"/>
    <mergeCell ref="J18:K18"/>
    <mergeCell ref="H5:I5"/>
    <mergeCell ref="J5:K6"/>
    <mergeCell ref="J28:K28"/>
    <mergeCell ref="J29:K29"/>
    <mergeCell ref="D30:E30"/>
    <mergeCell ref="J30:K30"/>
    <mergeCell ref="B31:B42"/>
    <mergeCell ref="C31:C42"/>
    <mergeCell ref="J31:K31"/>
    <mergeCell ref="J32:K32"/>
    <mergeCell ref="J33:K33"/>
    <mergeCell ref="A2:B4"/>
    <mergeCell ref="F2:G2"/>
    <mergeCell ref="H2:I2"/>
    <mergeCell ref="J2:K2"/>
    <mergeCell ref="J4:K4"/>
    <mergeCell ref="A7:A18"/>
    <mergeCell ref="B7:B18"/>
    <mergeCell ref="C7:C18"/>
    <mergeCell ref="J7:K7"/>
    <mergeCell ref="J8:K8"/>
    <mergeCell ref="J9:K9"/>
    <mergeCell ref="J10:K10"/>
    <mergeCell ref="J11:K11"/>
    <mergeCell ref="A5:A6"/>
    <mergeCell ref="B5:B6"/>
    <mergeCell ref="C5:C6"/>
    <mergeCell ref="D5:D6"/>
    <mergeCell ref="E5:E6"/>
    <mergeCell ref="F5:G5"/>
    <mergeCell ref="J12:K12"/>
    <mergeCell ref="J14:K14"/>
    <mergeCell ref="J15:K15"/>
    <mergeCell ref="J16:K16"/>
    <mergeCell ref="J17:K17"/>
  </mergeCells>
  <phoneticPr fontId="53" type="noConversion"/>
  <conditionalFormatting sqref="E43:E48 E7:E29 E50:E53">
    <cfRule type="cellIs" dxfId="36" priority="34" stopIfTrue="1" operator="equal">
      <formula>"내용설명"</formula>
    </cfRule>
    <cfRule type="cellIs" dxfId="35" priority="35" stopIfTrue="1" operator="equal">
      <formula>"과제수행"</formula>
    </cfRule>
    <cfRule type="cellIs" dxfId="34" priority="36" stopIfTrue="1" operator="equal">
      <formula>"상호작용"</formula>
    </cfRule>
  </conditionalFormatting>
  <conditionalFormatting sqref="E15:E18">
    <cfRule type="cellIs" dxfId="33" priority="31" stopIfTrue="1" operator="equal">
      <formula>"내용설명"</formula>
    </cfRule>
    <cfRule type="cellIs" dxfId="32" priority="32" stopIfTrue="1" operator="equal">
      <formula>"과제수행"</formula>
    </cfRule>
    <cfRule type="cellIs" dxfId="31" priority="33" stopIfTrue="1" operator="equal">
      <formula>"상호작용"</formula>
    </cfRule>
  </conditionalFormatting>
  <conditionalFormatting sqref="E31:E41">
    <cfRule type="cellIs" dxfId="30" priority="28" stopIfTrue="1" operator="equal">
      <formula>"내용설명"</formula>
    </cfRule>
    <cfRule type="cellIs" dxfId="29" priority="29" stopIfTrue="1" operator="equal">
      <formula>"과제수행"</formula>
    </cfRule>
    <cfRule type="cellIs" dxfId="28" priority="30" stopIfTrue="1" operator="equal">
      <formula>"상호작용"</formula>
    </cfRule>
  </conditionalFormatting>
  <conditionalFormatting sqref="E55:E60 E62:E65">
    <cfRule type="cellIs" dxfId="27" priority="25" stopIfTrue="1" operator="equal">
      <formula>"내용설명"</formula>
    </cfRule>
    <cfRule type="cellIs" dxfId="26" priority="26" stopIfTrue="1" operator="equal">
      <formula>"과제수행"</formula>
    </cfRule>
    <cfRule type="cellIs" dxfId="25" priority="27" stopIfTrue="1" operator="equal">
      <formula>"상호작용"</formula>
    </cfRule>
  </conditionalFormatting>
  <conditionalFormatting sqref="E67:E72 E74:E77">
    <cfRule type="cellIs" dxfId="24" priority="22" stopIfTrue="1" operator="equal">
      <formula>"내용설명"</formula>
    </cfRule>
    <cfRule type="cellIs" dxfId="23" priority="23" stopIfTrue="1" operator="equal">
      <formula>"과제수행"</formula>
    </cfRule>
    <cfRule type="cellIs" dxfId="22" priority="24" stopIfTrue="1" operator="equal">
      <formula>"상호작용"</formula>
    </cfRule>
  </conditionalFormatting>
  <conditionalFormatting sqref="E79:E84 E86:E89">
    <cfRule type="cellIs" dxfId="21" priority="19" stopIfTrue="1" operator="equal">
      <formula>"내용설명"</formula>
    </cfRule>
    <cfRule type="cellIs" dxfId="20" priority="20" stopIfTrue="1" operator="equal">
      <formula>"과제수행"</formula>
    </cfRule>
    <cfRule type="cellIs" dxfId="19" priority="21" stopIfTrue="1" operator="equal">
      <formula>"상호작용"</formula>
    </cfRule>
  </conditionalFormatting>
  <conditionalFormatting sqref="E91:E96 E98:E101">
    <cfRule type="cellIs" dxfId="18" priority="16" stopIfTrue="1" operator="equal">
      <formula>"내용설명"</formula>
    </cfRule>
    <cfRule type="cellIs" dxfId="17" priority="17" stopIfTrue="1" operator="equal">
      <formula>"과제수행"</formula>
    </cfRule>
    <cfRule type="cellIs" dxfId="16" priority="18" stopIfTrue="1" operator="equal">
      <formula>"상호작용"</formula>
    </cfRule>
  </conditionalFormatting>
  <conditionalFormatting sqref="E49">
    <cfRule type="cellIs" dxfId="15" priority="13" stopIfTrue="1" operator="equal">
      <formula>"내용설명"</formula>
    </cfRule>
    <cfRule type="cellIs" dxfId="14" priority="14" stopIfTrue="1" operator="equal">
      <formula>"과제수행"</formula>
    </cfRule>
    <cfRule type="cellIs" dxfId="13" priority="15" stopIfTrue="1" operator="equal">
      <formula>"상호작용"</formula>
    </cfRule>
  </conditionalFormatting>
  <conditionalFormatting sqref="E61">
    <cfRule type="cellIs" dxfId="12" priority="10" stopIfTrue="1" operator="equal">
      <formula>"내용설명"</formula>
    </cfRule>
    <cfRule type="cellIs" dxfId="11" priority="11" stopIfTrue="1" operator="equal">
      <formula>"과제수행"</formula>
    </cfRule>
    <cfRule type="cellIs" dxfId="10" priority="12" stopIfTrue="1" operator="equal">
      <formula>"상호작용"</formula>
    </cfRule>
  </conditionalFormatting>
  <conditionalFormatting sqref="E73">
    <cfRule type="cellIs" dxfId="9" priority="7" stopIfTrue="1" operator="equal">
      <formula>"내용설명"</formula>
    </cfRule>
    <cfRule type="cellIs" dxfId="8" priority="8" stopIfTrue="1" operator="equal">
      <formula>"과제수행"</formula>
    </cfRule>
    <cfRule type="cellIs" dxfId="7" priority="9" stopIfTrue="1" operator="equal">
      <formula>"상호작용"</formula>
    </cfRule>
  </conditionalFormatting>
  <conditionalFormatting sqref="E85">
    <cfRule type="cellIs" dxfId="6" priority="4" stopIfTrue="1" operator="equal">
      <formula>"내용설명"</formula>
    </cfRule>
    <cfRule type="cellIs" dxfId="5" priority="5" stopIfTrue="1" operator="equal">
      <formula>"과제수행"</formula>
    </cfRule>
    <cfRule type="cellIs" dxfId="4" priority="6" stopIfTrue="1" operator="equal">
      <formula>"상호작용"</formula>
    </cfRule>
  </conditionalFormatting>
  <conditionalFormatting sqref="E97">
    <cfRule type="cellIs" dxfId="3" priority="1" stopIfTrue="1" operator="equal">
      <formula>"내용설명"</formula>
    </cfRule>
    <cfRule type="cellIs" dxfId="2" priority="2" stopIfTrue="1" operator="equal">
      <formula>"과제수행"</formula>
    </cfRule>
    <cfRule type="cellIs" dxfId="1" priority="3" stopIfTrue="1" operator="equal">
      <formula>"상호작용"</formula>
    </cfRule>
  </conditionalFormatting>
  <pageMargins left="0.70866141732283472" right="0.70866141732283472" top="0.74803149606299213" bottom="0.74803149606299213" header="0.31496062992125984" footer="0.31496062992125984"/>
  <pageSetup paperSize="9" scale="36" orientation="portrait" verticalDpi="300" r:id="rId1"/>
  <rowBreaks count="1" manualBreakCount="1">
    <brk id="76" min="2"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Normal="100" zoomScaleSheetLayoutView="80" workbookViewId="0">
      <selection activeCell="D4" sqref="D4"/>
    </sheetView>
  </sheetViews>
  <sheetFormatPr defaultRowHeight="16.5"/>
  <cols>
    <col min="1" max="1" width="14" style="21" customWidth="1"/>
    <col min="2" max="2" width="9.875" style="34" customWidth="1"/>
    <col min="3" max="4" width="33.5" style="21" customWidth="1"/>
    <col min="5" max="5" width="33.5" style="35" customWidth="1"/>
    <col min="6" max="6" width="15.125" style="35" customWidth="1"/>
    <col min="7" max="7" width="42.875" style="21" customWidth="1"/>
    <col min="8" max="12" width="12" style="21" customWidth="1"/>
    <col min="13" max="13" width="11" style="21" bestFit="1" customWidth="1"/>
    <col min="14" max="14" width="8.625" style="21" bestFit="1" customWidth="1"/>
    <col min="15" max="15" width="14.125" style="21" customWidth="1"/>
    <col min="16" max="16384" width="9" style="21"/>
  </cols>
  <sheetData>
    <row r="1" spans="1:15" ht="31.5">
      <c r="A1" s="23" t="s">
        <v>392</v>
      </c>
      <c r="B1" s="23"/>
      <c r="C1" s="23"/>
      <c r="D1" s="23"/>
      <c r="E1" s="23"/>
      <c r="F1" s="23"/>
      <c r="G1" s="23"/>
      <c r="H1" s="23"/>
      <c r="I1" s="23"/>
      <c r="J1" s="23"/>
      <c r="K1" s="23"/>
      <c r="L1" s="23"/>
      <c r="M1" s="23"/>
    </row>
    <row r="2" spans="1:15">
      <c r="A2" s="177" t="s">
        <v>393</v>
      </c>
      <c r="B2" s="174" t="s">
        <v>394</v>
      </c>
      <c r="C2" s="174" t="s">
        <v>395</v>
      </c>
      <c r="D2" s="174" t="s">
        <v>396</v>
      </c>
      <c r="E2" s="178" t="s">
        <v>397</v>
      </c>
      <c r="F2" s="178" t="s">
        <v>398</v>
      </c>
      <c r="G2" s="174" t="s">
        <v>399</v>
      </c>
      <c r="H2" s="180" t="s">
        <v>56</v>
      </c>
      <c r="I2" s="180" t="s">
        <v>485</v>
      </c>
      <c r="J2" s="180" t="s">
        <v>486</v>
      </c>
      <c r="K2" s="182" t="s">
        <v>487</v>
      </c>
      <c r="L2" s="183"/>
      <c r="M2" s="176" t="s">
        <v>18</v>
      </c>
      <c r="N2" s="176"/>
      <c r="O2" s="176"/>
    </row>
    <row r="3" spans="1:15" ht="33">
      <c r="A3" s="177"/>
      <c r="B3" s="175"/>
      <c r="C3" s="175"/>
      <c r="D3" s="175"/>
      <c r="E3" s="179"/>
      <c r="F3" s="179"/>
      <c r="G3" s="175"/>
      <c r="H3" s="181"/>
      <c r="I3" s="181"/>
      <c r="J3" s="181"/>
      <c r="K3" s="62" t="s">
        <v>488</v>
      </c>
      <c r="L3" s="62" t="s">
        <v>489</v>
      </c>
      <c r="M3" s="60" t="s">
        <v>19</v>
      </c>
      <c r="N3" s="60" t="s">
        <v>20</v>
      </c>
      <c r="O3" s="60" t="s">
        <v>21</v>
      </c>
    </row>
    <row r="4" spans="1:15" s="29" customFormat="1" ht="96">
      <c r="A4" s="24" t="s">
        <v>400</v>
      </c>
      <c r="B4" s="25">
        <v>1</v>
      </c>
      <c r="C4" s="109" t="s">
        <v>75</v>
      </c>
      <c r="D4" s="110" t="s">
        <v>401</v>
      </c>
      <c r="E4" s="111" t="s">
        <v>402</v>
      </c>
      <c r="F4" s="26" t="s">
        <v>403</v>
      </c>
      <c r="G4" s="115" t="s">
        <v>421</v>
      </c>
      <c r="H4" s="43"/>
      <c r="I4" s="43"/>
      <c r="J4" s="43"/>
      <c r="K4" s="43"/>
      <c r="L4" s="43"/>
      <c r="M4" s="27"/>
      <c r="N4" s="28"/>
      <c r="O4" s="28"/>
    </row>
    <row r="5" spans="1:15" s="33" customFormat="1" ht="96">
      <c r="A5" s="30" t="s">
        <v>400</v>
      </c>
      <c r="B5" s="31">
        <v>2</v>
      </c>
      <c r="C5" s="112" t="s">
        <v>76</v>
      </c>
      <c r="D5" s="109" t="s">
        <v>404</v>
      </c>
      <c r="E5" s="113" t="s">
        <v>405</v>
      </c>
      <c r="F5" s="26" t="s">
        <v>406</v>
      </c>
      <c r="G5" s="115" t="s">
        <v>421</v>
      </c>
      <c r="H5" s="43"/>
      <c r="I5" s="43"/>
      <c r="J5" s="43"/>
      <c r="K5" s="43"/>
      <c r="L5" s="43"/>
      <c r="M5" s="32"/>
      <c r="N5" s="32"/>
      <c r="O5" s="32"/>
    </row>
    <row r="6" spans="1:15" s="33" customFormat="1" ht="96">
      <c r="A6" s="24" t="s">
        <v>408</v>
      </c>
      <c r="B6" s="31">
        <v>3</v>
      </c>
      <c r="C6" s="114" t="s">
        <v>77</v>
      </c>
      <c r="D6" s="109" t="s">
        <v>409</v>
      </c>
      <c r="E6" s="113" t="s">
        <v>410</v>
      </c>
      <c r="F6" s="26" t="s">
        <v>406</v>
      </c>
      <c r="G6" s="115" t="s">
        <v>422</v>
      </c>
      <c r="H6" s="43"/>
      <c r="I6" s="43"/>
      <c r="J6" s="43"/>
      <c r="K6" s="43"/>
      <c r="L6" s="43"/>
      <c r="M6" s="32"/>
      <c r="N6" s="32"/>
      <c r="O6" s="32"/>
    </row>
    <row r="7" spans="1:15" s="33" customFormat="1" ht="108">
      <c r="A7" s="30" t="s">
        <v>408</v>
      </c>
      <c r="B7" s="31">
        <v>4</v>
      </c>
      <c r="C7" s="112" t="s">
        <v>78</v>
      </c>
      <c r="D7" s="113" t="s">
        <v>411</v>
      </c>
      <c r="E7" s="113" t="s">
        <v>412</v>
      </c>
      <c r="F7" s="26" t="s">
        <v>406</v>
      </c>
      <c r="G7" s="115" t="s">
        <v>421</v>
      </c>
      <c r="H7" s="43"/>
      <c r="I7" s="43"/>
      <c r="J7" s="43"/>
      <c r="K7" s="43"/>
      <c r="L7" s="43"/>
      <c r="M7" s="32"/>
      <c r="N7" s="32"/>
      <c r="O7" s="32"/>
    </row>
    <row r="8" spans="1:15" s="33" customFormat="1" ht="120">
      <c r="A8" s="24" t="s">
        <v>408</v>
      </c>
      <c r="B8" s="31">
        <v>5</v>
      </c>
      <c r="C8" s="112" t="s">
        <v>79</v>
      </c>
      <c r="D8" s="109" t="s">
        <v>413</v>
      </c>
      <c r="E8" s="113" t="s">
        <v>414</v>
      </c>
      <c r="F8" s="26" t="s">
        <v>406</v>
      </c>
      <c r="G8" s="115" t="s">
        <v>407</v>
      </c>
      <c r="H8" s="43"/>
      <c r="I8" s="43"/>
      <c r="J8" s="43"/>
      <c r="K8" s="43"/>
      <c r="L8" s="43"/>
      <c r="M8" s="32"/>
      <c r="N8" s="32"/>
      <c r="O8" s="32"/>
    </row>
    <row r="9" spans="1:15" s="33" customFormat="1" ht="96">
      <c r="A9" s="30" t="s">
        <v>408</v>
      </c>
      <c r="B9" s="31">
        <v>6</v>
      </c>
      <c r="C9" s="112" t="s">
        <v>80</v>
      </c>
      <c r="D9" s="113" t="s">
        <v>415</v>
      </c>
      <c r="E9" s="109" t="s">
        <v>416</v>
      </c>
      <c r="F9" s="26" t="s">
        <v>406</v>
      </c>
      <c r="G9" s="115" t="s">
        <v>421</v>
      </c>
      <c r="H9" s="43"/>
      <c r="I9" s="43"/>
      <c r="J9" s="43"/>
      <c r="K9" s="43"/>
      <c r="L9" s="43"/>
      <c r="M9" s="32"/>
      <c r="N9" s="32"/>
      <c r="O9" s="32"/>
    </row>
    <row r="10" spans="1:15" s="33" customFormat="1" ht="96">
      <c r="A10" s="24" t="s">
        <v>408</v>
      </c>
      <c r="B10" s="31">
        <v>7</v>
      </c>
      <c r="C10" s="112" t="s">
        <v>81</v>
      </c>
      <c r="D10" s="109" t="s">
        <v>417</v>
      </c>
      <c r="E10" s="109" t="s">
        <v>418</v>
      </c>
      <c r="F10" s="26" t="s">
        <v>406</v>
      </c>
      <c r="G10" s="115" t="s">
        <v>421</v>
      </c>
      <c r="H10" s="43"/>
      <c r="I10" s="43"/>
      <c r="J10" s="43"/>
      <c r="K10" s="43"/>
      <c r="L10" s="43"/>
      <c r="M10" s="32"/>
      <c r="N10" s="32"/>
      <c r="O10" s="32"/>
    </row>
    <row r="11" spans="1:15" s="33" customFormat="1" ht="120">
      <c r="A11" s="30" t="s">
        <v>408</v>
      </c>
      <c r="B11" s="31">
        <v>8</v>
      </c>
      <c r="C11" s="112" t="s">
        <v>82</v>
      </c>
      <c r="D11" s="109" t="s">
        <v>419</v>
      </c>
      <c r="E11" s="113" t="s">
        <v>420</v>
      </c>
      <c r="F11" s="26" t="s">
        <v>406</v>
      </c>
      <c r="G11" s="115" t="s">
        <v>421</v>
      </c>
      <c r="H11" s="43"/>
      <c r="I11" s="43"/>
      <c r="J11" s="43"/>
      <c r="K11" s="43"/>
      <c r="L11" s="43"/>
      <c r="M11" s="32"/>
      <c r="N11" s="32"/>
      <c r="O11" s="32"/>
    </row>
  </sheetData>
  <mergeCells count="12">
    <mergeCell ref="G2:G3"/>
    <mergeCell ref="M2:O2"/>
    <mergeCell ref="A2:A3"/>
    <mergeCell ref="B2:B3"/>
    <mergeCell ref="C2:C3"/>
    <mergeCell ref="D2:D3"/>
    <mergeCell ref="E2:E3"/>
    <mergeCell ref="F2:F3"/>
    <mergeCell ref="H2:H3"/>
    <mergeCell ref="I2:I3"/>
    <mergeCell ref="J2:J3"/>
    <mergeCell ref="K2:L2"/>
  </mergeCells>
  <phoneticPr fontId="53"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view="pageBreakPreview" zoomScaleNormal="100" zoomScaleSheetLayoutView="100" workbookViewId="0">
      <selection activeCell="D12" sqref="D12"/>
    </sheetView>
  </sheetViews>
  <sheetFormatPr defaultColWidth="9" defaultRowHeight="16.5"/>
  <cols>
    <col min="1" max="1" width="20" style="5" customWidth="1"/>
    <col min="2" max="3" width="16.375" style="5" customWidth="1"/>
    <col min="4" max="4" width="69.625" style="5" customWidth="1"/>
    <col min="5" max="16384" width="9" style="5"/>
  </cols>
  <sheetData>
    <row r="1" spans="1:4" ht="31.5">
      <c r="A1" s="194" t="s">
        <v>22</v>
      </c>
      <c r="B1" s="194"/>
      <c r="C1" s="194"/>
      <c r="D1" s="194"/>
    </row>
    <row r="2" spans="1:4" ht="24.75" customHeight="1">
      <c r="A2" s="195" t="s">
        <v>23</v>
      </c>
      <c r="B2" s="195"/>
      <c r="C2" s="195"/>
      <c r="D2" s="13" t="s">
        <v>17</v>
      </c>
    </row>
    <row r="3" spans="1:4" ht="49.5" customHeight="1">
      <c r="A3" s="184" t="s">
        <v>24</v>
      </c>
      <c r="B3" s="187" t="s">
        <v>25</v>
      </c>
      <c r="C3" s="15" t="s">
        <v>16</v>
      </c>
      <c r="D3" s="11"/>
    </row>
    <row r="4" spans="1:4" ht="49.5" customHeight="1">
      <c r="A4" s="184"/>
      <c r="B4" s="187"/>
      <c r="C4" s="15" t="s">
        <v>15</v>
      </c>
      <c r="D4" s="11"/>
    </row>
    <row r="5" spans="1:4" ht="49.5" customHeight="1">
      <c r="A5" s="190" t="s">
        <v>26</v>
      </c>
      <c r="B5" s="196" t="s">
        <v>25</v>
      </c>
      <c r="C5" s="15" t="s">
        <v>16</v>
      </c>
      <c r="D5" s="11"/>
    </row>
    <row r="6" spans="1:4" ht="49.5" customHeight="1">
      <c r="A6" s="191"/>
      <c r="B6" s="197"/>
      <c r="C6" s="15" t="s">
        <v>15</v>
      </c>
      <c r="D6" s="11"/>
    </row>
    <row r="7" spans="1:4" ht="49.5" customHeight="1">
      <c r="A7" s="184" t="s">
        <v>27</v>
      </c>
      <c r="B7" s="187" t="s">
        <v>25</v>
      </c>
      <c r="C7" s="15" t="s">
        <v>16</v>
      </c>
      <c r="D7" s="11"/>
    </row>
    <row r="8" spans="1:4" ht="49.5" customHeight="1">
      <c r="A8" s="184"/>
      <c r="B8" s="187"/>
      <c r="C8" s="15" t="s">
        <v>15</v>
      </c>
      <c r="D8" s="6"/>
    </row>
    <row r="9" spans="1:4" ht="49.5" customHeight="1">
      <c r="A9" s="184" t="s">
        <v>28</v>
      </c>
      <c r="B9" s="188" t="s">
        <v>25</v>
      </c>
      <c r="C9" s="15" t="s">
        <v>16</v>
      </c>
      <c r="D9" s="6"/>
    </row>
    <row r="10" spans="1:4" ht="49.5" customHeight="1">
      <c r="A10" s="184"/>
      <c r="B10" s="188"/>
      <c r="C10" s="15" t="s">
        <v>15</v>
      </c>
      <c r="D10" s="11"/>
    </row>
    <row r="11" spans="1:4" ht="49.5" customHeight="1">
      <c r="A11" s="184"/>
      <c r="B11" s="188"/>
      <c r="C11" s="15" t="s">
        <v>14</v>
      </c>
      <c r="D11" s="11"/>
    </row>
    <row r="12" spans="1:4" ht="49.5" customHeight="1">
      <c r="A12" s="184"/>
      <c r="B12" s="189" t="s">
        <v>29</v>
      </c>
      <c r="C12" s="9" t="s">
        <v>15</v>
      </c>
      <c r="D12" s="11"/>
    </row>
    <row r="13" spans="1:4" ht="49.5" customHeight="1">
      <c r="A13" s="184"/>
      <c r="B13" s="189"/>
      <c r="C13" s="9" t="s">
        <v>14</v>
      </c>
      <c r="D13" s="6"/>
    </row>
    <row r="14" spans="1:4" ht="49.5" customHeight="1">
      <c r="A14" s="190" t="s">
        <v>30</v>
      </c>
      <c r="B14" s="192" t="s">
        <v>31</v>
      </c>
      <c r="C14" s="8" t="s">
        <v>15</v>
      </c>
      <c r="D14" s="6"/>
    </row>
    <row r="15" spans="1:4" ht="49.5" customHeight="1">
      <c r="A15" s="191"/>
      <c r="B15" s="193"/>
      <c r="C15" s="14" t="s">
        <v>14</v>
      </c>
      <c r="D15" s="6"/>
    </row>
    <row r="16" spans="1:4" ht="49.5" customHeight="1">
      <c r="A16" s="184" t="s">
        <v>32</v>
      </c>
      <c r="B16" s="185" t="s">
        <v>31</v>
      </c>
      <c r="C16" s="8" t="s">
        <v>15</v>
      </c>
      <c r="D16" s="6"/>
    </row>
    <row r="17" spans="1:4" ht="49.5" customHeight="1">
      <c r="A17" s="184"/>
      <c r="B17" s="185"/>
      <c r="C17" s="8" t="s">
        <v>14</v>
      </c>
      <c r="D17" s="6"/>
    </row>
    <row r="18" spans="1:4" ht="49.5" customHeight="1">
      <c r="A18" s="184" t="s">
        <v>33</v>
      </c>
      <c r="B18" s="186" t="s">
        <v>34</v>
      </c>
      <c r="C18" s="12" t="s">
        <v>16</v>
      </c>
      <c r="D18" s="7" t="s">
        <v>35</v>
      </c>
    </row>
    <row r="19" spans="1:4" ht="49.5" customHeight="1">
      <c r="A19" s="184"/>
      <c r="B19" s="186"/>
      <c r="C19" s="12" t="s">
        <v>15</v>
      </c>
      <c r="D19" s="6"/>
    </row>
    <row r="20" spans="1:4" ht="49.5" customHeight="1">
      <c r="A20" s="184"/>
      <c r="B20" s="186"/>
      <c r="C20" s="12" t="s">
        <v>14</v>
      </c>
      <c r="D20" s="7"/>
    </row>
  </sheetData>
  <mergeCells count="17">
    <mergeCell ref="A1:D1"/>
    <mergeCell ref="A2:C2"/>
    <mergeCell ref="A3:A4"/>
    <mergeCell ref="B3:B4"/>
    <mergeCell ref="A5:A6"/>
    <mergeCell ref="B5:B6"/>
    <mergeCell ref="A16:A17"/>
    <mergeCell ref="B16:B17"/>
    <mergeCell ref="A18:A20"/>
    <mergeCell ref="B18:B20"/>
    <mergeCell ref="A7:A8"/>
    <mergeCell ref="B7:B8"/>
    <mergeCell ref="A9:A13"/>
    <mergeCell ref="B9:B11"/>
    <mergeCell ref="B12:B13"/>
    <mergeCell ref="A14:A15"/>
    <mergeCell ref="B14:B15"/>
  </mergeCells>
  <phoneticPr fontId="2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topLeftCell="A25" zoomScale="90" zoomScaleNormal="90" zoomScaleSheetLayoutView="80" workbookViewId="0">
      <selection activeCell="G29" sqref="G29"/>
    </sheetView>
  </sheetViews>
  <sheetFormatPr defaultRowHeight="16.5"/>
  <cols>
    <col min="1" max="1" width="20" style="5" customWidth="1"/>
    <col min="2" max="3" width="16.375" style="5" customWidth="1"/>
    <col min="4" max="4" width="69.625" style="5" customWidth="1"/>
    <col min="5" max="256" width="9" style="5"/>
    <col min="257" max="257" width="20" style="5" customWidth="1"/>
    <col min="258" max="259" width="16.375" style="5" customWidth="1"/>
    <col min="260" max="260" width="69.625" style="5" customWidth="1"/>
    <col min="261" max="512" width="9" style="5"/>
    <col min="513" max="513" width="20" style="5" customWidth="1"/>
    <col min="514" max="515" width="16.375" style="5" customWidth="1"/>
    <col min="516" max="516" width="69.625" style="5" customWidth="1"/>
    <col min="517" max="768" width="9" style="5"/>
    <col min="769" max="769" width="20" style="5" customWidth="1"/>
    <col min="770" max="771" width="16.375" style="5" customWidth="1"/>
    <col min="772" max="772" width="69.625" style="5" customWidth="1"/>
    <col min="773" max="1024" width="9" style="5"/>
    <col min="1025" max="1025" width="20" style="5" customWidth="1"/>
    <col min="1026" max="1027" width="16.375" style="5" customWidth="1"/>
    <col min="1028" max="1028" width="69.625" style="5" customWidth="1"/>
    <col min="1029" max="1280" width="9" style="5"/>
    <col min="1281" max="1281" width="20" style="5" customWidth="1"/>
    <col min="1282" max="1283" width="16.375" style="5" customWidth="1"/>
    <col min="1284" max="1284" width="69.625" style="5" customWidth="1"/>
    <col min="1285" max="1536" width="9" style="5"/>
    <col min="1537" max="1537" width="20" style="5" customWidth="1"/>
    <col min="1538" max="1539" width="16.375" style="5" customWidth="1"/>
    <col min="1540" max="1540" width="69.625" style="5" customWidth="1"/>
    <col min="1541" max="1792" width="9" style="5"/>
    <col min="1793" max="1793" width="20" style="5" customWidth="1"/>
    <col min="1794" max="1795" width="16.375" style="5" customWidth="1"/>
    <col min="1796" max="1796" width="69.625" style="5" customWidth="1"/>
    <col min="1797" max="2048" width="9" style="5"/>
    <col min="2049" max="2049" width="20" style="5" customWidth="1"/>
    <col min="2050" max="2051" width="16.375" style="5" customWidth="1"/>
    <col min="2052" max="2052" width="69.625" style="5" customWidth="1"/>
    <col min="2053" max="2304" width="9" style="5"/>
    <col min="2305" max="2305" width="20" style="5" customWidth="1"/>
    <col min="2306" max="2307" width="16.375" style="5" customWidth="1"/>
    <col min="2308" max="2308" width="69.625" style="5" customWidth="1"/>
    <col min="2309" max="2560" width="9" style="5"/>
    <col min="2561" max="2561" width="20" style="5" customWidth="1"/>
    <col min="2562" max="2563" width="16.375" style="5" customWidth="1"/>
    <col min="2564" max="2564" width="69.625" style="5" customWidth="1"/>
    <col min="2565" max="2816" width="9" style="5"/>
    <col min="2817" max="2817" width="20" style="5" customWidth="1"/>
    <col min="2818" max="2819" width="16.375" style="5" customWidth="1"/>
    <col min="2820" max="2820" width="69.625" style="5" customWidth="1"/>
    <col min="2821" max="3072" width="9" style="5"/>
    <col min="3073" max="3073" width="20" style="5" customWidth="1"/>
    <col min="3074" max="3075" width="16.375" style="5" customWidth="1"/>
    <col min="3076" max="3076" width="69.625" style="5" customWidth="1"/>
    <col min="3077" max="3328" width="9" style="5"/>
    <col min="3329" max="3329" width="20" style="5" customWidth="1"/>
    <col min="3330" max="3331" width="16.375" style="5" customWidth="1"/>
    <col min="3332" max="3332" width="69.625" style="5" customWidth="1"/>
    <col min="3333" max="3584" width="9" style="5"/>
    <col min="3585" max="3585" width="20" style="5" customWidth="1"/>
    <col min="3586" max="3587" width="16.375" style="5" customWidth="1"/>
    <col min="3588" max="3588" width="69.625" style="5" customWidth="1"/>
    <col min="3589" max="3840" width="9" style="5"/>
    <col min="3841" max="3841" width="20" style="5" customWidth="1"/>
    <col min="3842" max="3843" width="16.375" style="5" customWidth="1"/>
    <col min="3844" max="3844" width="69.625" style="5" customWidth="1"/>
    <col min="3845" max="4096" width="9" style="5"/>
    <col min="4097" max="4097" width="20" style="5" customWidth="1"/>
    <col min="4098" max="4099" width="16.375" style="5" customWidth="1"/>
    <col min="4100" max="4100" width="69.625" style="5" customWidth="1"/>
    <col min="4101" max="4352" width="9" style="5"/>
    <col min="4353" max="4353" width="20" style="5" customWidth="1"/>
    <col min="4354" max="4355" width="16.375" style="5" customWidth="1"/>
    <col min="4356" max="4356" width="69.625" style="5" customWidth="1"/>
    <col min="4357" max="4608" width="9" style="5"/>
    <col min="4609" max="4609" width="20" style="5" customWidth="1"/>
    <col min="4610" max="4611" width="16.375" style="5" customWidth="1"/>
    <col min="4612" max="4612" width="69.625" style="5" customWidth="1"/>
    <col min="4613" max="4864" width="9" style="5"/>
    <col min="4865" max="4865" width="20" style="5" customWidth="1"/>
    <col min="4866" max="4867" width="16.375" style="5" customWidth="1"/>
    <col min="4868" max="4868" width="69.625" style="5" customWidth="1"/>
    <col min="4869" max="5120" width="9" style="5"/>
    <col min="5121" max="5121" width="20" style="5" customWidth="1"/>
    <col min="5122" max="5123" width="16.375" style="5" customWidth="1"/>
    <col min="5124" max="5124" width="69.625" style="5" customWidth="1"/>
    <col min="5125" max="5376" width="9" style="5"/>
    <col min="5377" max="5377" width="20" style="5" customWidth="1"/>
    <col min="5378" max="5379" width="16.375" style="5" customWidth="1"/>
    <col min="5380" max="5380" width="69.625" style="5" customWidth="1"/>
    <col min="5381" max="5632" width="9" style="5"/>
    <col min="5633" max="5633" width="20" style="5" customWidth="1"/>
    <col min="5634" max="5635" width="16.375" style="5" customWidth="1"/>
    <col min="5636" max="5636" width="69.625" style="5" customWidth="1"/>
    <col min="5637" max="5888" width="9" style="5"/>
    <col min="5889" max="5889" width="20" style="5" customWidth="1"/>
    <col min="5890" max="5891" width="16.375" style="5" customWidth="1"/>
    <col min="5892" max="5892" width="69.625" style="5" customWidth="1"/>
    <col min="5893" max="6144" width="9" style="5"/>
    <col min="6145" max="6145" width="20" style="5" customWidth="1"/>
    <col min="6146" max="6147" width="16.375" style="5" customWidth="1"/>
    <col min="6148" max="6148" width="69.625" style="5" customWidth="1"/>
    <col min="6149" max="6400" width="9" style="5"/>
    <col min="6401" max="6401" width="20" style="5" customWidth="1"/>
    <col min="6402" max="6403" width="16.375" style="5" customWidth="1"/>
    <col min="6404" max="6404" width="69.625" style="5" customWidth="1"/>
    <col min="6405" max="6656" width="9" style="5"/>
    <col min="6657" max="6657" width="20" style="5" customWidth="1"/>
    <col min="6658" max="6659" width="16.375" style="5" customWidth="1"/>
    <col min="6660" max="6660" width="69.625" style="5" customWidth="1"/>
    <col min="6661" max="6912" width="9" style="5"/>
    <col min="6913" max="6913" width="20" style="5" customWidth="1"/>
    <col min="6914" max="6915" width="16.375" style="5" customWidth="1"/>
    <col min="6916" max="6916" width="69.625" style="5" customWidth="1"/>
    <col min="6917" max="7168" width="9" style="5"/>
    <col min="7169" max="7169" width="20" style="5" customWidth="1"/>
    <col min="7170" max="7171" width="16.375" style="5" customWidth="1"/>
    <col min="7172" max="7172" width="69.625" style="5" customWidth="1"/>
    <col min="7173" max="7424" width="9" style="5"/>
    <col min="7425" max="7425" width="20" style="5" customWidth="1"/>
    <col min="7426" max="7427" width="16.375" style="5" customWidth="1"/>
    <col min="7428" max="7428" width="69.625" style="5" customWidth="1"/>
    <col min="7429" max="7680" width="9" style="5"/>
    <col min="7681" max="7681" width="20" style="5" customWidth="1"/>
    <col min="7682" max="7683" width="16.375" style="5" customWidth="1"/>
    <col min="7684" max="7684" width="69.625" style="5" customWidth="1"/>
    <col min="7685" max="7936" width="9" style="5"/>
    <col min="7937" max="7937" width="20" style="5" customWidth="1"/>
    <col min="7938" max="7939" width="16.375" style="5" customWidth="1"/>
    <col min="7940" max="7940" width="69.625" style="5" customWidth="1"/>
    <col min="7941" max="8192" width="9" style="5"/>
    <col min="8193" max="8193" width="20" style="5" customWidth="1"/>
    <col min="8194" max="8195" width="16.375" style="5" customWidth="1"/>
    <col min="8196" max="8196" width="69.625" style="5" customWidth="1"/>
    <col min="8197" max="8448" width="9" style="5"/>
    <col min="8449" max="8449" width="20" style="5" customWidth="1"/>
    <col min="8450" max="8451" width="16.375" style="5" customWidth="1"/>
    <col min="8452" max="8452" width="69.625" style="5" customWidth="1"/>
    <col min="8453" max="8704" width="9" style="5"/>
    <col min="8705" max="8705" width="20" style="5" customWidth="1"/>
    <col min="8706" max="8707" width="16.375" style="5" customWidth="1"/>
    <col min="8708" max="8708" width="69.625" style="5" customWidth="1"/>
    <col min="8709" max="8960" width="9" style="5"/>
    <col min="8961" max="8961" width="20" style="5" customWidth="1"/>
    <col min="8962" max="8963" width="16.375" style="5" customWidth="1"/>
    <col min="8964" max="8964" width="69.625" style="5" customWidth="1"/>
    <col min="8965" max="9216" width="9" style="5"/>
    <col min="9217" max="9217" width="20" style="5" customWidth="1"/>
    <col min="9218" max="9219" width="16.375" style="5" customWidth="1"/>
    <col min="9220" max="9220" width="69.625" style="5" customWidth="1"/>
    <col min="9221" max="9472" width="9" style="5"/>
    <col min="9473" max="9473" width="20" style="5" customWidth="1"/>
    <col min="9474" max="9475" width="16.375" style="5" customWidth="1"/>
    <col min="9476" max="9476" width="69.625" style="5" customWidth="1"/>
    <col min="9477" max="9728" width="9" style="5"/>
    <col min="9729" max="9729" width="20" style="5" customWidth="1"/>
    <col min="9730" max="9731" width="16.375" style="5" customWidth="1"/>
    <col min="9732" max="9732" width="69.625" style="5" customWidth="1"/>
    <col min="9733" max="9984" width="9" style="5"/>
    <col min="9985" max="9985" width="20" style="5" customWidth="1"/>
    <col min="9986" max="9987" width="16.375" style="5" customWidth="1"/>
    <col min="9988" max="9988" width="69.625" style="5" customWidth="1"/>
    <col min="9989" max="10240" width="9" style="5"/>
    <col min="10241" max="10241" width="20" style="5" customWidth="1"/>
    <col min="10242" max="10243" width="16.375" style="5" customWidth="1"/>
    <col min="10244" max="10244" width="69.625" style="5" customWidth="1"/>
    <col min="10245" max="10496" width="9" style="5"/>
    <col min="10497" max="10497" width="20" style="5" customWidth="1"/>
    <col min="10498" max="10499" width="16.375" style="5" customWidth="1"/>
    <col min="10500" max="10500" width="69.625" style="5" customWidth="1"/>
    <col min="10501" max="10752" width="9" style="5"/>
    <col min="10753" max="10753" width="20" style="5" customWidth="1"/>
    <col min="10754" max="10755" width="16.375" style="5" customWidth="1"/>
    <col min="10756" max="10756" width="69.625" style="5" customWidth="1"/>
    <col min="10757" max="11008" width="9" style="5"/>
    <col min="11009" max="11009" width="20" style="5" customWidth="1"/>
    <col min="11010" max="11011" width="16.375" style="5" customWidth="1"/>
    <col min="11012" max="11012" width="69.625" style="5" customWidth="1"/>
    <col min="11013" max="11264" width="9" style="5"/>
    <col min="11265" max="11265" width="20" style="5" customWidth="1"/>
    <col min="11266" max="11267" width="16.375" style="5" customWidth="1"/>
    <col min="11268" max="11268" width="69.625" style="5" customWidth="1"/>
    <col min="11269" max="11520" width="9" style="5"/>
    <col min="11521" max="11521" width="20" style="5" customWidth="1"/>
    <col min="11522" max="11523" width="16.375" style="5" customWidth="1"/>
    <col min="11524" max="11524" width="69.625" style="5" customWidth="1"/>
    <col min="11525" max="11776" width="9" style="5"/>
    <col min="11777" max="11777" width="20" style="5" customWidth="1"/>
    <col min="11778" max="11779" width="16.375" style="5" customWidth="1"/>
    <col min="11780" max="11780" width="69.625" style="5" customWidth="1"/>
    <col min="11781" max="12032" width="9" style="5"/>
    <col min="12033" max="12033" width="20" style="5" customWidth="1"/>
    <col min="12034" max="12035" width="16.375" style="5" customWidth="1"/>
    <col min="12036" max="12036" width="69.625" style="5" customWidth="1"/>
    <col min="12037" max="12288" width="9" style="5"/>
    <col min="12289" max="12289" width="20" style="5" customWidth="1"/>
    <col min="12290" max="12291" width="16.375" style="5" customWidth="1"/>
    <col min="12292" max="12292" width="69.625" style="5" customWidth="1"/>
    <col min="12293" max="12544" width="9" style="5"/>
    <col min="12545" max="12545" width="20" style="5" customWidth="1"/>
    <col min="12546" max="12547" width="16.375" style="5" customWidth="1"/>
    <col min="12548" max="12548" width="69.625" style="5" customWidth="1"/>
    <col min="12549" max="12800" width="9" style="5"/>
    <col min="12801" max="12801" width="20" style="5" customWidth="1"/>
    <col min="12802" max="12803" width="16.375" style="5" customWidth="1"/>
    <col min="12804" max="12804" width="69.625" style="5" customWidth="1"/>
    <col min="12805" max="13056" width="9" style="5"/>
    <col min="13057" max="13057" width="20" style="5" customWidth="1"/>
    <col min="13058" max="13059" width="16.375" style="5" customWidth="1"/>
    <col min="13060" max="13060" width="69.625" style="5" customWidth="1"/>
    <col min="13061" max="13312" width="9" style="5"/>
    <col min="13313" max="13313" width="20" style="5" customWidth="1"/>
    <col min="13314" max="13315" width="16.375" style="5" customWidth="1"/>
    <col min="13316" max="13316" width="69.625" style="5" customWidth="1"/>
    <col min="13317" max="13568" width="9" style="5"/>
    <col min="13569" max="13569" width="20" style="5" customWidth="1"/>
    <col min="13570" max="13571" width="16.375" style="5" customWidth="1"/>
    <col min="13572" max="13572" width="69.625" style="5" customWidth="1"/>
    <col min="13573" max="13824" width="9" style="5"/>
    <col min="13825" max="13825" width="20" style="5" customWidth="1"/>
    <col min="13826" max="13827" width="16.375" style="5" customWidth="1"/>
    <col min="13828" max="13828" width="69.625" style="5" customWidth="1"/>
    <col min="13829" max="14080" width="9" style="5"/>
    <col min="14081" max="14081" width="20" style="5" customWidth="1"/>
    <col min="14082" max="14083" width="16.375" style="5" customWidth="1"/>
    <col min="14084" max="14084" width="69.625" style="5" customWidth="1"/>
    <col min="14085" max="14336" width="9" style="5"/>
    <col min="14337" max="14337" width="20" style="5" customWidth="1"/>
    <col min="14338" max="14339" width="16.375" style="5" customWidth="1"/>
    <col min="14340" max="14340" width="69.625" style="5" customWidth="1"/>
    <col min="14341" max="14592" width="9" style="5"/>
    <col min="14593" max="14593" width="20" style="5" customWidth="1"/>
    <col min="14594" max="14595" width="16.375" style="5" customWidth="1"/>
    <col min="14596" max="14596" width="69.625" style="5" customWidth="1"/>
    <col min="14597" max="14848" width="9" style="5"/>
    <col min="14849" max="14849" width="20" style="5" customWidth="1"/>
    <col min="14850" max="14851" width="16.375" style="5" customWidth="1"/>
    <col min="14852" max="14852" width="69.625" style="5" customWidth="1"/>
    <col min="14853" max="15104" width="9" style="5"/>
    <col min="15105" max="15105" width="20" style="5" customWidth="1"/>
    <col min="15106" max="15107" width="16.375" style="5" customWidth="1"/>
    <col min="15108" max="15108" width="69.625" style="5" customWidth="1"/>
    <col min="15109" max="15360" width="9" style="5"/>
    <col min="15361" max="15361" width="20" style="5" customWidth="1"/>
    <col min="15362" max="15363" width="16.375" style="5" customWidth="1"/>
    <col min="15364" max="15364" width="69.625" style="5" customWidth="1"/>
    <col min="15365" max="15616" width="9" style="5"/>
    <col min="15617" max="15617" width="20" style="5" customWidth="1"/>
    <col min="15618" max="15619" width="16.375" style="5" customWidth="1"/>
    <col min="15620" max="15620" width="69.625" style="5" customWidth="1"/>
    <col min="15621" max="15872" width="9" style="5"/>
    <col min="15873" max="15873" width="20" style="5" customWidth="1"/>
    <col min="15874" max="15875" width="16.375" style="5" customWidth="1"/>
    <col min="15876" max="15876" width="69.625" style="5" customWidth="1"/>
    <col min="15877" max="16128" width="9" style="5"/>
    <col min="16129" max="16129" width="20" style="5" customWidth="1"/>
    <col min="16130" max="16131" width="16.375" style="5" customWidth="1"/>
    <col min="16132" max="16132" width="69.625" style="5" customWidth="1"/>
    <col min="16133" max="16384" width="9" style="5"/>
  </cols>
  <sheetData>
    <row r="1" spans="1:4" ht="32.25" thickBot="1">
      <c r="A1" s="194" t="s">
        <v>691</v>
      </c>
      <c r="B1" s="194"/>
      <c r="C1" s="194"/>
      <c r="D1" s="194"/>
    </row>
    <row r="2" spans="1:4" ht="32.25" customHeight="1">
      <c r="A2" s="203" t="s">
        <v>690</v>
      </c>
      <c r="B2" s="204"/>
      <c r="C2" s="204"/>
      <c r="D2" s="106" t="s">
        <v>17</v>
      </c>
    </row>
    <row r="3" spans="1:4" ht="69" customHeight="1">
      <c r="A3" s="201" t="s">
        <v>689</v>
      </c>
      <c r="B3" s="202" t="s">
        <v>681</v>
      </c>
      <c r="C3" s="105" t="s">
        <v>649</v>
      </c>
      <c r="D3" s="104" t="s">
        <v>688</v>
      </c>
    </row>
    <row r="4" spans="1:4" ht="216.75" customHeight="1">
      <c r="A4" s="201"/>
      <c r="B4" s="202"/>
      <c r="C4" s="105" t="s">
        <v>15</v>
      </c>
      <c r="D4" s="104"/>
    </row>
    <row r="5" spans="1:4" ht="72.75" customHeight="1">
      <c r="A5" s="205" t="s">
        <v>687</v>
      </c>
      <c r="B5" s="207" t="s">
        <v>681</v>
      </c>
      <c r="C5" s="105" t="s">
        <v>16</v>
      </c>
      <c r="D5" s="104" t="s">
        <v>686</v>
      </c>
    </row>
    <row r="6" spans="1:4" ht="210.75" customHeight="1">
      <c r="A6" s="206"/>
      <c r="B6" s="208"/>
      <c r="C6" s="105" t="s">
        <v>15</v>
      </c>
      <c r="D6" s="104"/>
    </row>
    <row r="7" spans="1:4" ht="39.75" customHeight="1">
      <c r="A7" s="201" t="s">
        <v>685</v>
      </c>
      <c r="B7" s="202" t="s">
        <v>681</v>
      </c>
      <c r="C7" s="105" t="s">
        <v>16</v>
      </c>
      <c r="D7" s="104" t="s">
        <v>684</v>
      </c>
    </row>
    <row r="8" spans="1:4" ht="222" customHeight="1">
      <c r="A8" s="201"/>
      <c r="B8" s="202"/>
      <c r="C8" s="105" t="s">
        <v>15</v>
      </c>
      <c r="D8" s="99" t="s">
        <v>683</v>
      </c>
    </row>
    <row r="9" spans="1:4" ht="68.25" customHeight="1">
      <c r="A9" s="201" t="s">
        <v>682</v>
      </c>
      <c r="B9" s="209" t="s">
        <v>681</v>
      </c>
      <c r="C9" s="105" t="s">
        <v>16</v>
      </c>
      <c r="D9" s="101" t="s">
        <v>680</v>
      </c>
    </row>
    <row r="10" spans="1:4" ht="200.25" customHeight="1">
      <c r="A10" s="201"/>
      <c r="B10" s="209"/>
      <c r="C10" s="105" t="s">
        <v>15</v>
      </c>
      <c r="D10" s="104"/>
    </row>
    <row r="11" spans="1:4" ht="42" customHeight="1">
      <c r="A11" s="201"/>
      <c r="B11" s="209"/>
      <c r="C11" s="105" t="s">
        <v>14</v>
      </c>
      <c r="D11" s="104" t="s">
        <v>679</v>
      </c>
    </row>
    <row r="12" spans="1:4" ht="223.5" customHeight="1">
      <c r="A12" s="201"/>
      <c r="B12" s="210" t="s">
        <v>678</v>
      </c>
      <c r="C12" s="103" t="s">
        <v>15</v>
      </c>
      <c r="D12" s="104"/>
    </row>
    <row r="13" spans="1:4" ht="27" customHeight="1">
      <c r="A13" s="201"/>
      <c r="B13" s="210"/>
      <c r="C13" s="103" t="s">
        <v>14</v>
      </c>
      <c r="D13" s="99" t="s">
        <v>677</v>
      </c>
    </row>
    <row r="14" spans="1:4" ht="184.5" customHeight="1">
      <c r="A14" s="205" t="s">
        <v>676</v>
      </c>
      <c r="B14" s="216" t="s">
        <v>673</v>
      </c>
      <c r="C14" s="100" t="s">
        <v>15</v>
      </c>
      <c r="D14" s="99"/>
    </row>
    <row r="15" spans="1:4" ht="49.5" customHeight="1">
      <c r="A15" s="206"/>
      <c r="B15" s="217"/>
      <c r="C15" s="102" t="s">
        <v>14</v>
      </c>
      <c r="D15" s="101" t="s">
        <v>675</v>
      </c>
    </row>
    <row r="16" spans="1:4" ht="37.5" customHeight="1">
      <c r="A16" s="201" t="s">
        <v>674</v>
      </c>
      <c r="B16" s="213" t="s">
        <v>673</v>
      </c>
      <c r="C16" s="100" t="s">
        <v>15</v>
      </c>
      <c r="D16" s="99"/>
    </row>
    <row r="17" spans="1:4" ht="37.5" customHeight="1">
      <c r="A17" s="201"/>
      <c r="B17" s="213"/>
      <c r="C17" s="100" t="s">
        <v>14</v>
      </c>
      <c r="D17" s="99"/>
    </row>
    <row r="18" spans="1:4" ht="39" customHeight="1">
      <c r="A18" s="214" t="s">
        <v>672</v>
      </c>
      <c r="B18" s="198" t="s">
        <v>671</v>
      </c>
      <c r="C18" s="93" t="s">
        <v>659</v>
      </c>
      <c r="D18" s="98" t="s">
        <v>670</v>
      </c>
    </row>
    <row r="19" spans="1:4" ht="200.25" customHeight="1">
      <c r="A19" s="215"/>
      <c r="B19" s="199"/>
      <c r="C19" s="93" t="s">
        <v>15</v>
      </c>
      <c r="D19" s="92"/>
    </row>
    <row r="20" spans="1:4" ht="48" customHeight="1">
      <c r="A20" s="91"/>
      <c r="B20" s="200"/>
      <c r="C20" s="93" t="s">
        <v>14</v>
      </c>
      <c r="D20" s="89" t="s">
        <v>669</v>
      </c>
    </row>
    <row r="21" spans="1:4" ht="26.25" customHeight="1">
      <c r="A21" s="91"/>
      <c r="B21" s="198" t="s">
        <v>668</v>
      </c>
      <c r="C21" s="93" t="s">
        <v>16</v>
      </c>
      <c r="D21" s="95" t="s">
        <v>662</v>
      </c>
    </row>
    <row r="22" spans="1:4" ht="144" customHeight="1">
      <c r="A22" s="91"/>
      <c r="B22" s="199"/>
      <c r="C22" s="93" t="s">
        <v>15</v>
      </c>
      <c r="D22" s="95"/>
    </row>
    <row r="23" spans="1:4" ht="49.5">
      <c r="A23" s="91"/>
      <c r="B23" s="200"/>
      <c r="C23" s="93" t="s">
        <v>14</v>
      </c>
      <c r="D23" s="95" t="s">
        <v>667</v>
      </c>
    </row>
    <row r="24" spans="1:4" ht="66.75" customHeight="1">
      <c r="A24" s="91"/>
      <c r="B24" s="198" t="s">
        <v>666</v>
      </c>
      <c r="C24" s="93" t="s">
        <v>659</v>
      </c>
      <c r="D24" s="97" t="s">
        <v>665</v>
      </c>
    </row>
    <row r="25" spans="1:4" ht="203.25" customHeight="1">
      <c r="A25" s="91"/>
      <c r="B25" s="199"/>
      <c r="C25" s="93" t="s">
        <v>15</v>
      </c>
      <c r="D25" s="92"/>
    </row>
    <row r="26" spans="1:4" ht="50.25" customHeight="1">
      <c r="A26" s="91"/>
      <c r="B26" s="200"/>
      <c r="C26" s="93" t="s">
        <v>14</v>
      </c>
      <c r="D26" s="89" t="s">
        <v>664</v>
      </c>
    </row>
    <row r="27" spans="1:4">
      <c r="A27" s="91"/>
      <c r="B27" s="198" t="s">
        <v>663</v>
      </c>
      <c r="C27" s="93" t="s">
        <v>16</v>
      </c>
      <c r="D27" s="95" t="s">
        <v>662</v>
      </c>
    </row>
    <row r="28" spans="1:4" ht="141.75" customHeight="1">
      <c r="A28" s="91"/>
      <c r="B28" s="199"/>
      <c r="C28" s="93" t="s">
        <v>15</v>
      </c>
      <c r="D28" s="95"/>
    </row>
    <row r="29" spans="1:4" ht="49.5">
      <c r="A29" s="91"/>
      <c r="B29" s="200"/>
      <c r="C29" s="93" t="s">
        <v>14</v>
      </c>
      <c r="D29" s="95" t="s">
        <v>661</v>
      </c>
    </row>
    <row r="30" spans="1:4" ht="33" customHeight="1">
      <c r="A30" s="91"/>
      <c r="B30" s="198" t="s">
        <v>660</v>
      </c>
      <c r="C30" s="93" t="s">
        <v>659</v>
      </c>
      <c r="D30" s="96" t="s">
        <v>658</v>
      </c>
    </row>
    <row r="31" spans="1:4" ht="193.5" customHeight="1">
      <c r="A31" s="91"/>
      <c r="B31" s="199"/>
      <c r="C31" s="93" t="s">
        <v>15</v>
      </c>
      <c r="D31" s="95"/>
    </row>
    <row r="32" spans="1:4" ht="33">
      <c r="A32" s="91"/>
      <c r="B32" s="200"/>
      <c r="C32" s="93" t="s">
        <v>14</v>
      </c>
      <c r="D32" s="95" t="s">
        <v>657</v>
      </c>
    </row>
    <row r="33" spans="1:4" ht="24.75" customHeight="1">
      <c r="A33" s="91"/>
      <c r="B33" s="198" t="s">
        <v>656</v>
      </c>
      <c r="C33" s="93" t="s">
        <v>16</v>
      </c>
      <c r="D33" s="95" t="s">
        <v>655</v>
      </c>
    </row>
    <row r="34" spans="1:4" ht="150" customHeight="1">
      <c r="A34" s="91"/>
      <c r="B34" s="199"/>
      <c r="C34" s="93" t="s">
        <v>15</v>
      </c>
      <c r="D34" s="95"/>
    </row>
    <row r="35" spans="1:4" ht="33">
      <c r="A35" s="91"/>
      <c r="B35" s="200"/>
      <c r="C35" s="93" t="s">
        <v>14</v>
      </c>
      <c r="D35" s="95" t="s">
        <v>654</v>
      </c>
    </row>
    <row r="36" spans="1:4">
      <c r="A36" s="91"/>
      <c r="B36" s="198" t="s">
        <v>653</v>
      </c>
      <c r="C36" s="93" t="s">
        <v>16</v>
      </c>
      <c r="D36" s="95" t="s">
        <v>652</v>
      </c>
    </row>
    <row r="37" spans="1:4" ht="157.5" customHeight="1">
      <c r="A37" s="91"/>
      <c r="B37" s="199"/>
      <c r="C37" s="93" t="s">
        <v>15</v>
      </c>
      <c r="D37" s="95"/>
    </row>
    <row r="38" spans="1:4" ht="33">
      <c r="A38" s="91"/>
      <c r="B38" s="200"/>
      <c r="C38" s="93" t="s">
        <v>14</v>
      </c>
      <c r="D38" s="95" t="s">
        <v>651</v>
      </c>
    </row>
    <row r="39" spans="1:4" ht="42" customHeight="1">
      <c r="A39" s="91"/>
      <c r="B39" s="198" t="s">
        <v>650</v>
      </c>
      <c r="C39" s="93" t="s">
        <v>649</v>
      </c>
      <c r="D39" s="94" t="s">
        <v>648</v>
      </c>
    </row>
    <row r="40" spans="1:4" ht="194.25" customHeight="1">
      <c r="A40" s="91"/>
      <c r="B40" s="199"/>
      <c r="C40" s="93" t="s">
        <v>15</v>
      </c>
      <c r="D40" s="92"/>
    </row>
    <row r="41" spans="1:4" ht="24" customHeight="1">
      <c r="A41" s="91"/>
      <c r="B41" s="199"/>
      <c r="C41" s="90" t="s">
        <v>14</v>
      </c>
      <c r="D41" s="89" t="s">
        <v>647</v>
      </c>
    </row>
    <row r="42" spans="1:4" ht="135.75" thickBot="1">
      <c r="A42" s="88"/>
      <c r="B42" s="211" t="s">
        <v>646</v>
      </c>
      <c r="C42" s="212"/>
      <c r="D42" s="87" t="s">
        <v>645</v>
      </c>
    </row>
  </sheetData>
  <mergeCells count="25">
    <mergeCell ref="B39:B41"/>
    <mergeCell ref="A9:A13"/>
    <mergeCell ref="B9:B11"/>
    <mergeCell ref="B12:B13"/>
    <mergeCell ref="B42:C42"/>
    <mergeCell ref="A16:A17"/>
    <mergeCell ref="B16:B17"/>
    <mergeCell ref="A18:A19"/>
    <mergeCell ref="B18:B20"/>
    <mergeCell ref="B21:B23"/>
    <mergeCell ref="B24:B26"/>
    <mergeCell ref="A14:A15"/>
    <mergeCell ref="B14:B15"/>
    <mergeCell ref="B27:B29"/>
    <mergeCell ref="B30:B32"/>
    <mergeCell ref="B33:B35"/>
    <mergeCell ref="B36:B38"/>
    <mergeCell ref="A7:A8"/>
    <mergeCell ref="B7:B8"/>
    <mergeCell ref="A1:D1"/>
    <mergeCell ref="A2:C2"/>
    <mergeCell ref="A3:A4"/>
    <mergeCell ref="B3:B4"/>
    <mergeCell ref="A5:A6"/>
    <mergeCell ref="B5:B6"/>
  </mergeCells>
  <phoneticPr fontId="53" type="noConversion"/>
  <pageMargins left="0.7" right="0.7" top="0.75" bottom="0.75" header="0.3" footer="0.3"/>
  <pageSetup paperSize="9" scale="6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zoomScaleNormal="100" zoomScaleSheetLayoutView="90" workbookViewId="0">
      <selection activeCell="M6" sqref="M6:M10"/>
    </sheetView>
  </sheetViews>
  <sheetFormatPr defaultColWidth="9" defaultRowHeight="16.5"/>
  <cols>
    <col min="1" max="1" width="9" style="5"/>
    <col min="2" max="2" width="14.5" style="5" customWidth="1"/>
    <col min="3" max="3" width="9" style="68"/>
    <col min="4" max="4" width="31.875" style="5" customWidth="1"/>
    <col min="5" max="8" width="15.625" style="5" customWidth="1"/>
    <col min="9" max="10" width="9" style="5"/>
    <col min="11" max="11" width="35" style="5" customWidth="1"/>
    <col min="12" max="12" width="12.125" style="5" customWidth="1"/>
    <col min="13" max="13" width="9" style="5"/>
    <col min="14" max="14" width="18" style="5" customWidth="1"/>
    <col min="15" max="15" width="22.25" style="5" customWidth="1"/>
    <col min="16" max="16" width="21.625" style="5" customWidth="1"/>
    <col min="17" max="16384" width="9" style="5"/>
  </cols>
  <sheetData>
    <row r="1" spans="1:16" ht="31.5">
      <c r="A1" s="220" t="s">
        <v>36</v>
      </c>
      <c r="B1" s="220"/>
      <c r="C1" s="220"/>
      <c r="D1" s="220"/>
      <c r="E1" s="220"/>
      <c r="F1" s="220"/>
      <c r="G1" s="220"/>
      <c r="H1" s="220"/>
      <c r="I1" s="220"/>
      <c r="J1" s="220"/>
      <c r="K1" s="220"/>
      <c r="L1" s="220"/>
      <c r="M1" s="220"/>
      <c r="N1" s="220"/>
      <c r="O1" s="220"/>
      <c r="P1" s="220"/>
    </row>
    <row r="2" spans="1:16" ht="31.5">
      <c r="A2" s="221" t="s">
        <v>503</v>
      </c>
      <c r="B2" s="221"/>
      <c r="C2" s="221"/>
      <c r="D2" s="83" t="s">
        <v>525</v>
      </c>
      <c r="E2" s="63"/>
      <c r="F2" s="63"/>
      <c r="G2" s="63"/>
      <c r="H2" s="63"/>
      <c r="I2" s="63"/>
      <c r="J2" s="63"/>
      <c r="K2" s="63"/>
      <c r="L2" s="63"/>
      <c r="M2" s="63"/>
      <c r="N2" s="63"/>
      <c r="O2" s="63"/>
      <c r="P2" s="63"/>
    </row>
    <row r="3" spans="1:16" ht="31.5">
      <c r="A3" s="221" t="s">
        <v>504</v>
      </c>
      <c r="B3" s="221"/>
      <c r="C3" s="221"/>
      <c r="D3" s="83" t="s">
        <v>518</v>
      </c>
      <c r="E3" s="63"/>
      <c r="F3" s="63"/>
      <c r="G3" s="63"/>
      <c r="H3" s="63"/>
      <c r="I3" s="63"/>
      <c r="J3" s="63"/>
      <c r="K3" s="63"/>
      <c r="L3" s="63"/>
      <c r="M3" s="63"/>
      <c r="N3" s="63"/>
      <c r="O3" s="63"/>
      <c r="P3" s="63"/>
    </row>
    <row r="4" spans="1:16">
      <c r="A4" s="221" t="s">
        <v>37</v>
      </c>
      <c r="B4" s="222" t="s">
        <v>38</v>
      </c>
      <c r="C4" s="223" t="s">
        <v>39</v>
      </c>
      <c r="D4" s="221" t="s">
        <v>40</v>
      </c>
      <c r="E4" s="221"/>
      <c r="F4" s="221"/>
      <c r="G4" s="221"/>
      <c r="H4" s="221"/>
      <c r="I4" s="221"/>
      <c r="J4" s="221" t="s">
        <v>41</v>
      </c>
      <c r="K4" s="221"/>
      <c r="L4" s="222" t="s">
        <v>42</v>
      </c>
      <c r="M4" s="225" t="s">
        <v>43</v>
      </c>
      <c r="N4" s="222" t="s">
        <v>44</v>
      </c>
      <c r="O4" s="218" t="s">
        <v>45</v>
      </c>
      <c r="P4" s="218" t="s">
        <v>46</v>
      </c>
    </row>
    <row r="5" spans="1:16">
      <c r="A5" s="221"/>
      <c r="B5" s="221"/>
      <c r="C5" s="224"/>
      <c r="D5" s="10" t="s">
        <v>47</v>
      </c>
      <c r="E5" s="10" t="s">
        <v>48</v>
      </c>
      <c r="F5" s="10" t="s">
        <v>49</v>
      </c>
      <c r="G5" s="10" t="s">
        <v>50</v>
      </c>
      <c r="H5" s="10" t="s">
        <v>51</v>
      </c>
      <c r="I5" s="10" t="s">
        <v>52</v>
      </c>
      <c r="J5" s="10" t="s">
        <v>53</v>
      </c>
      <c r="K5" s="10" t="s">
        <v>54</v>
      </c>
      <c r="L5" s="221"/>
      <c r="M5" s="219"/>
      <c r="N5" s="221"/>
      <c r="O5" s="219"/>
      <c r="P5" s="219"/>
    </row>
    <row r="6" spans="1:16" s="73" customFormat="1" ht="60" customHeight="1">
      <c r="A6" s="52">
        <v>1</v>
      </c>
      <c r="B6" s="69" t="s">
        <v>526</v>
      </c>
      <c r="C6" s="70" t="s">
        <v>519</v>
      </c>
      <c r="D6" s="50" t="s">
        <v>83</v>
      </c>
      <c r="E6" s="50" t="s">
        <v>84</v>
      </c>
      <c r="F6" s="50" t="s">
        <v>424</v>
      </c>
      <c r="G6" s="50" t="s">
        <v>305</v>
      </c>
      <c r="H6" s="50" t="s">
        <v>85</v>
      </c>
      <c r="I6" s="51"/>
      <c r="J6" s="71">
        <v>3</v>
      </c>
      <c r="K6" s="50" t="s">
        <v>86</v>
      </c>
      <c r="L6" s="16" t="s">
        <v>58</v>
      </c>
      <c r="M6" s="52">
        <v>20</v>
      </c>
      <c r="N6" s="72"/>
      <c r="O6" s="72"/>
      <c r="P6" s="72"/>
    </row>
    <row r="7" spans="1:16" s="73" customFormat="1" ht="60" customHeight="1">
      <c r="A7" s="52">
        <v>2</v>
      </c>
      <c r="B7" s="69" t="s">
        <v>526</v>
      </c>
      <c r="C7" s="70" t="s">
        <v>521</v>
      </c>
      <c r="D7" s="50" t="s">
        <v>91</v>
      </c>
      <c r="E7" s="50" t="s">
        <v>92</v>
      </c>
      <c r="F7" s="50" t="s">
        <v>307</v>
      </c>
      <c r="G7" s="50" t="s">
        <v>93</v>
      </c>
      <c r="H7" s="50" t="s">
        <v>94</v>
      </c>
      <c r="I7" s="51"/>
      <c r="J7" s="52">
        <v>2</v>
      </c>
      <c r="K7" s="50" t="s">
        <v>475</v>
      </c>
      <c r="L7" s="16" t="s">
        <v>58</v>
      </c>
      <c r="M7" s="52">
        <v>20</v>
      </c>
      <c r="N7" s="72"/>
      <c r="O7" s="72"/>
      <c r="P7" s="72"/>
    </row>
    <row r="8" spans="1:16" s="73" customFormat="1" ht="60" customHeight="1">
      <c r="A8" s="52">
        <v>3</v>
      </c>
      <c r="B8" s="69" t="s">
        <v>526</v>
      </c>
      <c r="C8" s="70" t="s">
        <v>522</v>
      </c>
      <c r="D8" s="50" t="s">
        <v>97</v>
      </c>
      <c r="E8" s="50" t="s">
        <v>98</v>
      </c>
      <c r="F8" s="50" t="s">
        <v>99</v>
      </c>
      <c r="G8" s="50" t="s">
        <v>100</v>
      </c>
      <c r="H8" s="50" t="s">
        <v>101</v>
      </c>
      <c r="I8" s="51"/>
      <c r="J8" s="52">
        <v>4</v>
      </c>
      <c r="K8" s="50" t="s">
        <v>476</v>
      </c>
      <c r="L8" s="16" t="s">
        <v>58</v>
      </c>
      <c r="M8" s="52">
        <v>20</v>
      </c>
      <c r="N8" s="72"/>
      <c r="O8" s="72"/>
      <c r="P8" s="72"/>
    </row>
    <row r="9" spans="1:16" s="75" customFormat="1" ht="60" customHeight="1">
      <c r="A9" s="52">
        <v>4</v>
      </c>
      <c r="B9" s="69" t="s">
        <v>526</v>
      </c>
      <c r="C9" s="70" t="s">
        <v>523</v>
      </c>
      <c r="D9" s="50" t="s">
        <v>468</v>
      </c>
      <c r="E9" s="50" t="s">
        <v>469</v>
      </c>
      <c r="F9" s="50" t="s">
        <v>470</v>
      </c>
      <c r="G9" s="50" t="s">
        <v>471</v>
      </c>
      <c r="H9" s="50" t="s">
        <v>472</v>
      </c>
      <c r="I9" s="51"/>
      <c r="J9" s="52">
        <v>3</v>
      </c>
      <c r="K9" s="50" t="s">
        <v>479</v>
      </c>
      <c r="L9" s="16" t="s">
        <v>58</v>
      </c>
      <c r="M9" s="52">
        <v>20</v>
      </c>
      <c r="N9" s="74"/>
      <c r="O9" s="74"/>
      <c r="P9" s="74"/>
    </row>
    <row r="10" spans="1:16" s="81" customFormat="1" ht="60" customHeight="1">
      <c r="A10" s="76">
        <v>5</v>
      </c>
      <c r="B10" s="69" t="s">
        <v>526</v>
      </c>
      <c r="C10" s="70" t="s">
        <v>524</v>
      </c>
      <c r="D10" s="77" t="s">
        <v>201</v>
      </c>
      <c r="E10" s="78" t="s">
        <v>202</v>
      </c>
      <c r="F10" s="78" t="s">
        <v>203</v>
      </c>
      <c r="G10" s="78" t="s">
        <v>204</v>
      </c>
      <c r="H10" s="78" t="s">
        <v>205</v>
      </c>
      <c r="I10" s="79"/>
      <c r="J10" s="71">
        <v>2</v>
      </c>
      <c r="K10" s="50" t="s">
        <v>336</v>
      </c>
      <c r="L10" s="16" t="s">
        <v>58</v>
      </c>
      <c r="M10" s="52">
        <v>20</v>
      </c>
      <c r="N10" s="80"/>
      <c r="O10" s="80"/>
      <c r="P10" s="80"/>
    </row>
  </sheetData>
  <mergeCells count="13">
    <mergeCell ref="P4:P5"/>
    <mergeCell ref="A1:P1"/>
    <mergeCell ref="A4:A5"/>
    <mergeCell ref="B4:B5"/>
    <mergeCell ref="C4:C5"/>
    <mergeCell ref="D4:I4"/>
    <mergeCell ref="J4:K4"/>
    <mergeCell ref="L4:L5"/>
    <mergeCell ref="M4:M5"/>
    <mergeCell ref="N4:N5"/>
    <mergeCell ref="O4:O5"/>
    <mergeCell ref="A2:C2"/>
    <mergeCell ref="A3:C3"/>
  </mergeCells>
  <phoneticPr fontId="21" type="noConversion"/>
  <pageMargins left="0.25" right="0.25" top="0.75" bottom="0.75" header="0.3" footer="0.3"/>
  <pageSetup paperSize="9" scale="3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
  <sheetViews>
    <sheetView tabSelected="1" topLeftCell="E1" zoomScaleNormal="100" zoomScaleSheetLayoutView="80" workbookViewId="0">
      <pane ySplit="5" topLeftCell="A6" activePane="bottomLeft" state="frozen"/>
      <selection activeCell="K19" sqref="K19:K85"/>
      <selection pane="bottomLeft" activeCell="J67" sqref="J67"/>
    </sheetView>
  </sheetViews>
  <sheetFormatPr defaultRowHeight="16.5"/>
  <cols>
    <col min="1" max="1" width="5.5" style="1" bestFit="1" customWidth="1"/>
    <col min="2" max="2" width="9.25" style="1" bestFit="1" customWidth="1"/>
    <col min="3" max="3" width="9.25" style="82" bestFit="1" customWidth="1"/>
    <col min="4" max="4" width="37.875" style="4" bestFit="1" customWidth="1"/>
    <col min="5" max="8" width="23.25" style="4" customWidth="1"/>
    <col min="9" max="9" width="5.75" style="4" bestFit="1" customWidth="1"/>
    <col min="10" max="10" width="15.75" style="2" customWidth="1"/>
    <col min="11" max="11" width="37" style="85" customWidth="1"/>
    <col min="12" max="12" width="13" style="3" customWidth="1"/>
    <col min="13" max="13" width="7.5" style="3" customWidth="1"/>
    <col min="14" max="14" width="21.375" customWidth="1"/>
    <col min="15" max="16" width="18.75" bestFit="1" customWidth="1"/>
  </cols>
  <sheetData>
    <row r="1" spans="1:16" ht="31.5">
      <c r="A1" s="228" t="s">
        <v>55</v>
      </c>
      <c r="B1" s="228"/>
      <c r="C1" s="228"/>
      <c r="D1" s="228"/>
      <c r="E1" s="227"/>
      <c r="F1" s="227"/>
      <c r="G1" s="17"/>
      <c r="H1" s="18"/>
      <c r="I1" s="18"/>
      <c r="J1" s="18"/>
      <c r="K1" s="84"/>
      <c r="L1" s="18"/>
      <c r="M1" s="18"/>
      <c r="N1" s="19"/>
      <c r="O1" s="20"/>
      <c r="P1" s="20"/>
    </row>
    <row r="2" spans="1:16" s="5" customFormat="1" ht="33.75" customHeight="1">
      <c r="A2" s="226" t="s">
        <v>505</v>
      </c>
      <c r="B2" s="226"/>
      <c r="C2" s="226"/>
      <c r="D2" s="67" t="s">
        <v>644</v>
      </c>
      <c r="E2" s="66" t="s">
        <v>506</v>
      </c>
      <c r="F2" s="145"/>
      <c r="G2" s="146"/>
      <c r="H2" s="146"/>
      <c r="I2" s="18"/>
      <c r="J2" s="18"/>
      <c r="K2" s="84"/>
      <c r="L2" s="18"/>
      <c r="M2" s="18"/>
      <c r="N2" s="19"/>
      <c r="O2" s="20"/>
      <c r="P2" s="20"/>
    </row>
    <row r="3" spans="1:16" s="5" customFormat="1" ht="35.25" customHeight="1">
      <c r="A3" s="226" t="s">
        <v>507</v>
      </c>
      <c r="B3" s="226"/>
      <c r="C3" s="226"/>
      <c r="D3" s="143" t="s">
        <v>517</v>
      </c>
      <c r="E3" s="144" t="s">
        <v>508</v>
      </c>
      <c r="F3" s="145"/>
      <c r="G3" s="146"/>
      <c r="H3" s="146"/>
      <c r="I3" s="18"/>
      <c r="J3" s="18"/>
      <c r="K3" s="84"/>
      <c r="L3" s="18"/>
      <c r="M3" s="18"/>
      <c r="N3" s="19"/>
      <c r="O3" s="20"/>
      <c r="P3" s="20"/>
    </row>
    <row r="4" spans="1:16" s="5" customFormat="1">
      <c r="A4" s="230" t="s">
        <v>0</v>
      </c>
      <c r="B4" s="230" t="s">
        <v>1</v>
      </c>
      <c r="C4" s="233" t="s">
        <v>2</v>
      </c>
      <c r="D4" s="230" t="s">
        <v>3</v>
      </c>
      <c r="E4" s="230"/>
      <c r="F4" s="230"/>
      <c r="G4" s="230"/>
      <c r="H4" s="230"/>
      <c r="I4" s="230"/>
      <c r="J4" s="230" t="s">
        <v>4</v>
      </c>
      <c r="K4" s="230"/>
      <c r="L4" s="230" t="s">
        <v>5</v>
      </c>
      <c r="M4" s="230" t="s">
        <v>6</v>
      </c>
      <c r="N4" s="229" t="s">
        <v>296</v>
      </c>
      <c r="O4" s="231" t="s">
        <v>56</v>
      </c>
      <c r="P4" s="229" t="s">
        <v>57</v>
      </c>
    </row>
    <row r="5" spans="1:16" s="5" customFormat="1">
      <c r="A5" s="230"/>
      <c r="B5" s="230"/>
      <c r="C5" s="233"/>
      <c r="D5" s="108" t="s">
        <v>7</v>
      </c>
      <c r="E5" s="108" t="s">
        <v>8</v>
      </c>
      <c r="F5" s="108" t="s">
        <v>49</v>
      </c>
      <c r="G5" s="108" t="s">
        <v>50</v>
      </c>
      <c r="H5" s="108" t="s">
        <v>9</v>
      </c>
      <c r="I5" s="108" t="s">
        <v>10</v>
      </c>
      <c r="J5" s="65" t="s">
        <v>53</v>
      </c>
      <c r="K5" s="64" t="s">
        <v>11</v>
      </c>
      <c r="L5" s="230"/>
      <c r="M5" s="230"/>
      <c r="N5" s="230"/>
      <c r="O5" s="232"/>
      <c r="P5" s="230"/>
    </row>
    <row r="6" spans="1:16" s="81" customFormat="1" ht="80.099999999999994" customHeight="1">
      <c r="A6" s="116">
        <v>1</v>
      </c>
      <c r="B6" s="117" t="s">
        <v>526</v>
      </c>
      <c r="C6" s="118" t="s">
        <v>527</v>
      </c>
      <c r="D6" s="119" t="s">
        <v>115</v>
      </c>
      <c r="E6" s="120" t="s">
        <v>116</v>
      </c>
      <c r="F6" s="121" t="s">
        <v>324</v>
      </c>
      <c r="G6" s="120" t="s">
        <v>309</v>
      </c>
      <c r="H6" s="120" t="s">
        <v>117</v>
      </c>
      <c r="I6" s="122"/>
      <c r="J6" s="116">
        <v>3</v>
      </c>
      <c r="K6" s="119" t="s">
        <v>498</v>
      </c>
      <c r="L6" s="123" t="s">
        <v>58</v>
      </c>
      <c r="M6" s="123">
        <v>4</v>
      </c>
      <c r="N6" s="124"/>
      <c r="O6" s="124"/>
      <c r="P6" s="124"/>
    </row>
    <row r="7" spans="1:16" s="73" customFormat="1" ht="80.099999999999994" customHeight="1">
      <c r="A7" s="125">
        <v>1</v>
      </c>
      <c r="B7" s="117" t="s">
        <v>526</v>
      </c>
      <c r="C7" s="118" t="s">
        <v>521</v>
      </c>
      <c r="D7" s="126" t="s">
        <v>431</v>
      </c>
      <c r="E7" s="126" t="s">
        <v>430</v>
      </c>
      <c r="F7" s="126" t="s">
        <v>429</v>
      </c>
      <c r="G7" s="126" t="s">
        <v>428</v>
      </c>
      <c r="H7" s="126" t="s">
        <v>427</v>
      </c>
      <c r="I7" s="127"/>
      <c r="J7" s="125">
        <v>2</v>
      </c>
      <c r="K7" s="119" t="s">
        <v>425</v>
      </c>
      <c r="L7" s="123" t="s">
        <v>58</v>
      </c>
      <c r="M7" s="123">
        <v>4</v>
      </c>
      <c r="N7" s="128"/>
      <c r="O7" s="128"/>
      <c r="P7" s="128"/>
    </row>
    <row r="8" spans="1:16" s="73" customFormat="1" ht="80.099999999999994" customHeight="1">
      <c r="A8" s="125">
        <v>1</v>
      </c>
      <c r="B8" s="117" t="s">
        <v>526</v>
      </c>
      <c r="C8" s="118" t="s">
        <v>522</v>
      </c>
      <c r="D8" s="126" t="s">
        <v>432</v>
      </c>
      <c r="E8" s="126" t="s">
        <v>694</v>
      </c>
      <c r="F8" s="126" t="s">
        <v>433</v>
      </c>
      <c r="G8" s="126" t="s">
        <v>434</v>
      </c>
      <c r="H8" s="126" t="s">
        <v>435</v>
      </c>
      <c r="I8" s="127"/>
      <c r="J8" s="125">
        <v>4</v>
      </c>
      <c r="K8" s="119" t="s">
        <v>426</v>
      </c>
      <c r="L8" s="123" t="s">
        <v>58</v>
      </c>
      <c r="M8" s="123">
        <v>4</v>
      </c>
      <c r="N8" s="128"/>
      <c r="O8" s="128"/>
      <c r="P8" s="128"/>
    </row>
    <row r="9" spans="1:16" s="73" customFormat="1" ht="80.099999999999994" customHeight="1">
      <c r="A9" s="125">
        <v>1</v>
      </c>
      <c r="B9" s="117" t="s">
        <v>526</v>
      </c>
      <c r="C9" s="118" t="s">
        <v>523</v>
      </c>
      <c r="D9" s="126" t="s">
        <v>87</v>
      </c>
      <c r="E9" s="126" t="s">
        <v>88</v>
      </c>
      <c r="F9" s="126" t="s">
        <v>89</v>
      </c>
      <c r="G9" s="126" t="s">
        <v>306</v>
      </c>
      <c r="H9" s="126" t="s">
        <v>90</v>
      </c>
      <c r="I9" s="127"/>
      <c r="J9" s="125">
        <v>3</v>
      </c>
      <c r="K9" s="119" t="s">
        <v>474</v>
      </c>
      <c r="L9" s="123" t="s">
        <v>58</v>
      </c>
      <c r="M9" s="123">
        <v>4</v>
      </c>
      <c r="N9" s="128"/>
      <c r="O9" s="128"/>
      <c r="P9" s="128"/>
    </row>
    <row r="10" spans="1:16" s="81" customFormat="1" ht="80.099999999999994" customHeight="1">
      <c r="A10" s="116">
        <v>1</v>
      </c>
      <c r="B10" s="117" t="s">
        <v>526</v>
      </c>
      <c r="C10" s="118" t="s">
        <v>520</v>
      </c>
      <c r="D10" s="119" t="s">
        <v>118</v>
      </c>
      <c r="E10" s="120" t="s">
        <v>491</v>
      </c>
      <c r="F10" s="120" t="s">
        <v>119</v>
      </c>
      <c r="G10" s="120" t="s">
        <v>120</v>
      </c>
      <c r="H10" s="120" t="s">
        <v>310</v>
      </c>
      <c r="I10" s="122"/>
      <c r="J10" s="116">
        <v>4</v>
      </c>
      <c r="K10" s="119" t="s">
        <v>294</v>
      </c>
      <c r="L10" s="123" t="s">
        <v>74</v>
      </c>
      <c r="M10" s="123">
        <v>4</v>
      </c>
      <c r="N10" s="124"/>
      <c r="O10" s="124"/>
      <c r="P10" s="124"/>
    </row>
    <row r="11" spans="1:16" s="81" customFormat="1" ht="80.099999999999994" customHeight="1">
      <c r="A11" s="116">
        <v>1</v>
      </c>
      <c r="B11" s="117" t="s">
        <v>526</v>
      </c>
      <c r="C11" s="118" t="s">
        <v>528</v>
      </c>
      <c r="D11" s="119" t="s">
        <v>121</v>
      </c>
      <c r="E11" s="120" t="s">
        <v>122</v>
      </c>
      <c r="F11" s="120" t="s">
        <v>123</v>
      </c>
      <c r="G11" s="120" t="s">
        <v>124</v>
      </c>
      <c r="H11" s="120" t="s">
        <v>311</v>
      </c>
      <c r="I11" s="122"/>
      <c r="J11" s="116">
        <v>4</v>
      </c>
      <c r="K11" s="119" t="s">
        <v>125</v>
      </c>
      <c r="L11" s="123" t="s">
        <v>58</v>
      </c>
      <c r="M11" s="123">
        <v>4</v>
      </c>
      <c r="N11" s="124"/>
      <c r="O11" s="124"/>
      <c r="P11" s="124"/>
    </row>
    <row r="12" spans="1:16" s="81" customFormat="1" ht="80.099999999999994" customHeight="1">
      <c r="A12" s="116">
        <v>1</v>
      </c>
      <c r="B12" s="117" t="s">
        <v>526</v>
      </c>
      <c r="C12" s="118" t="s">
        <v>529</v>
      </c>
      <c r="D12" s="119" t="s">
        <v>126</v>
      </c>
      <c r="E12" s="120" t="s">
        <v>312</v>
      </c>
      <c r="F12" s="120" t="s">
        <v>127</v>
      </c>
      <c r="G12" s="120" t="s">
        <v>128</v>
      </c>
      <c r="H12" s="120" t="s">
        <v>295</v>
      </c>
      <c r="I12" s="122"/>
      <c r="J12" s="116">
        <v>1</v>
      </c>
      <c r="K12" s="129" t="s">
        <v>693</v>
      </c>
      <c r="L12" s="123" t="s">
        <v>58</v>
      </c>
      <c r="M12" s="123">
        <v>4</v>
      </c>
      <c r="N12" s="124"/>
      <c r="O12" s="124"/>
      <c r="P12" s="124"/>
    </row>
    <row r="13" spans="1:16" s="81" customFormat="1" ht="80.099999999999994" customHeight="1">
      <c r="A13" s="116">
        <v>1</v>
      </c>
      <c r="B13" s="117" t="s">
        <v>526</v>
      </c>
      <c r="C13" s="118" t="s">
        <v>530</v>
      </c>
      <c r="D13" s="119" t="s">
        <v>129</v>
      </c>
      <c r="E13" s="120" t="s">
        <v>297</v>
      </c>
      <c r="F13" s="120" t="s">
        <v>313</v>
      </c>
      <c r="G13" s="120" t="s">
        <v>130</v>
      </c>
      <c r="H13" s="120" t="s">
        <v>131</v>
      </c>
      <c r="I13" s="122"/>
      <c r="J13" s="116">
        <v>2</v>
      </c>
      <c r="K13" s="119" t="s">
        <v>473</v>
      </c>
      <c r="L13" s="123" t="s">
        <v>58</v>
      </c>
      <c r="M13" s="123">
        <v>4</v>
      </c>
      <c r="N13" s="124"/>
      <c r="O13" s="124"/>
      <c r="P13" s="124"/>
    </row>
    <row r="14" spans="1:16" s="81" customFormat="1" ht="80.099999999999994" customHeight="1">
      <c r="A14" s="116">
        <v>2</v>
      </c>
      <c r="B14" s="117" t="s">
        <v>526</v>
      </c>
      <c r="C14" s="118" t="s">
        <v>531</v>
      </c>
      <c r="D14" s="119" t="s">
        <v>132</v>
      </c>
      <c r="E14" s="119" t="s">
        <v>133</v>
      </c>
      <c r="F14" s="119" t="s">
        <v>134</v>
      </c>
      <c r="G14" s="119" t="s">
        <v>314</v>
      </c>
      <c r="H14" s="119" t="s">
        <v>135</v>
      </c>
      <c r="I14" s="122"/>
      <c r="J14" s="130">
        <v>3</v>
      </c>
      <c r="K14" s="119" t="s">
        <v>298</v>
      </c>
      <c r="L14" s="123" t="s">
        <v>58</v>
      </c>
      <c r="M14" s="123">
        <v>4</v>
      </c>
      <c r="N14" s="124"/>
      <c r="O14" s="124"/>
      <c r="P14" s="124"/>
    </row>
    <row r="15" spans="1:16" s="81" customFormat="1" ht="80.099999999999994" customHeight="1">
      <c r="A15" s="116">
        <v>2</v>
      </c>
      <c r="B15" s="117" t="s">
        <v>526</v>
      </c>
      <c r="C15" s="118" t="s">
        <v>532</v>
      </c>
      <c r="D15" s="119" t="s">
        <v>492</v>
      </c>
      <c r="E15" s="119" t="s">
        <v>136</v>
      </c>
      <c r="F15" s="119" t="s">
        <v>137</v>
      </c>
      <c r="G15" s="119" t="s">
        <v>315</v>
      </c>
      <c r="H15" s="119" t="s">
        <v>138</v>
      </c>
      <c r="I15" s="122"/>
      <c r="J15" s="116">
        <v>3</v>
      </c>
      <c r="K15" s="119" t="s">
        <v>139</v>
      </c>
      <c r="L15" s="123" t="s">
        <v>58</v>
      </c>
      <c r="M15" s="123">
        <v>4</v>
      </c>
      <c r="N15" s="124"/>
      <c r="O15" s="124"/>
      <c r="P15" s="124"/>
    </row>
    <row r="16" spans="1:16" s="75" customFormat="1" ht="80.099999999999994" customHeight="1">
      <c r="A16" s="125">
        <v>2</v>
      </c>
      <c r="B16" s="117" t="s">
        <v>526</v>
      </c>
      <c r="C16" s="118" t="s">
        <v>533</v>
      </c>
      <c r="D16" s="131" t="s">
        <v>95</v>
      </c>
      <c r="E16" s="126" t="s">
        <v>436</v>
      </c>
      <c r="F16" s="126" t="s">
        <v>437</v>
      </c>
      <c r="G16" s="126" t="s">
        <v>438</v>
      </c>
      <c r="H16" s="126" t="s">
        <v>439</v>
      </c>
      <c r="I16" s="127"/>
      <c r="J16" s="125">
        <v>3</v>
      </c>
      <c r="K16" s="119" t="s">
        <v>96</v>
      </c>
      <c r="L16" s="123" t="s">
        <v>58</v>
      </c>
      <c r="M16" s="123">
        <v>4</v>
      </c>
      <c r="N16" s="128"/>
      <c r="O16" s="128"/>
      <c r="P16" s="128"/>
    </row>
    <row r="17" spans="1:16" s="73" customFormat="1" ht="80.099999999999994" customHeight="1">
      <c r="A17" s="125">
        <v>2</v>
      </c>
      <c r="B17" s="117" t="s">
        <v>526</v>
      </c>
      <c r="C17" s="118" t="s">
        <v>534</v>
      </c>
      <c r="D17" s="126" t="s">
        <v>445</v>
      </c>
      <c r="E17" s="126" t="s">
        <v>444</v>
      </c>
      <c r="F17" s="126" t="s">
        <v>443</v>
      </c>
      <c r="G17" s="126" t="s">
        <v>442</v>
      </c>
      <c r="H17" s="126" t="s">
        <v>441</v>
      </c>
      <c r="I17" s="127"/>
      <c r="J17" s="125">
        <v>3</v>
      </c>
      <c r="K17" s="119" t="s">
        <v>440</v>
      </c>
      <c r="L17" s="123" t="s">
        <v>58</v>
      </c>
      <c r="M17" s="123">
        <v>4</v>
      </c>
      <c r="N17" s="132"/>
      <c r="O17" s="132"/>
      <c r="P17" s="132"/>
    </row>
    <row r="18" spans="1:16" s="73" customFormat="1" ht="80.099999999999994" customHeight="1">
      <c r="A18" s="125">
        <v>2</v>
      </c>
      <c r="B18" s="117" t="s">
        <v>526</v>
      </c>
      <c r="C18" s="118" t="s">
        <v>535</v>
      </c>
      <c r="D18" s="126" t="s">
        <v>446</v>
      </c>
      <c r="E18" s="126" t="s">
        <v>447</v>
      </c>
      <c r="F18" s="126" t="s">
        <v>448</v>
      </c>
      <c r="G18" s="126" t="s">
        <v>449</v>
      </c>
      <c r="H18" s="126" t="s">
        <v>450</v>
      </c>
      <c r="I18" s="127"/>
      <c r="J18" s="125">
        <v>1</v>
      </c>
      <c r="K18" s="119" t="s">
        <v>490</v>
      </c>
      <c r="L18" s="123" t="s">
        <v>58</v>
      </c>
      <c r="M18" s="123">
        <v>4</v>
      </c>
      <c r="N18" s="128"/>
      <c r="O18" s="128"/>
      <c r="P18" s="128"/>
    </row>
    <row r="19" spans="1:16" s="81" customFormat="1" ht="80.099999999999994" customHeight="1">
      <c r="A19" s="116">
        <v>2</v>
      </c>
      <c r="B19" s="117" t="s">
        <v>526</v>
      </c>
      <c r="C19" s="118" t="s">
        <v>536</v>
      </c>
      <c r="D19" s="119" t="s">
        <v>140</v>
      </c>
      <c r="E19" s="119" t="s">
        <v>695</v>
      </c>
      <c r="F19" s="119" t="s">
        <v>696</v>
      </c>
      <c r="G19" s="119" t="s">
        <v>697</v>
      </c>
      <c r="H19" s="133" t="s">
        <v>316</v>
      </c>
      <c r="I19" s="122"/>
      <c r="J19" s="116">
        <v>4</v>
      </c>
      <c r="K19" s="119" t="s">
        <v>141</v>
      </c>
      <c r="L19" s="123" t="s">
        <v>58</v>
      </c>
      <c r="M19" s="123">
        <v>4</v>
      </c>
      <c r="N19" s="124"/>
      <c r="O19" s="124"/>
      <c r="P19" s="124"/>
    </row>
    <row r="20" spans="1:16" s="81" customFormat="1" ht="80.099999999999994" customHeight="1">
      <c r="A20" s="116">
        <v>2</v>
      </c>
      <c r="B20" s="117" t="s">
        <v>526</v>
      </c>
      <c r="C20" s="118" t="s">
        <v>537</v>
      </c>
      <c r="D20" s="119" t="s">
        <v>142</v>
      </c>
      <c r="E20" s="119" t="s">
        <v>143</v>
      </c>
      <c r="F20" s="119" t="s">
        <v>144</v>
      </c>
      <c r="G20" s="119" t="s">
        <v>317</v>
      </c>
      <c r="H20" s="119" t="s">
        <v>145</v>
      </c>
      <c r="I20" s="122"/>
      <c r="J20" s="116">
        <v>3</v>
      </c>
      <c r="K20" s="119" t="s">
        <v>146</v>
      </c>
      <c r="L20" s="123" t="s">
        <v>58</v>
      </c>
      <c r="M20" s="123">
        <v>4</v>
      </c>
      <c r="N20" s="124"/>
      <c r="O20" s="124"/>
      <c r="P20" s="124"/>
    </row>
    <row r="21" spans="1:16" s="81" customFormat="1" ht="80.099999999999994" customHeight="1">
      <c r="A21" s="116">
        <v>2</v>
      </c>
      <c r="B21" s="117" t="s">
        <v>526</v>
      </c>
      <c r="C21" s="118" t="s">
        <v>538</v>
      </c>
      <c r="D21" s="129" t="s">
        <v>325</v>
      </c>
      <c r="E21" s="129" t="s">
        <v>147</v>
      </c>
      <c r="F21" s="129" t="s">
        <v>148</v>
      </c>
      <c r="G21" s="129" t="s">
        <v>326</v>
      </c>
      <c r="H21" s="129" t="s">
        <v>149</v>
      </c>
      <c r="I21" s="122"/>
      <c r="J21" s="117">
        <v>4</v>
      </c>
      <c r="K21" s="129" t="s">
        <v>318</v>
      </c>
      <c r="L21" s="123" t="s">
        <v>58</v>
      </c>
      <c r="M21" s="123">
        <v>4</v>
      </c>
      <c r="N21" s="124"/>
      <c r="O21" s="124"/>
      <c r="P21" s="124"/>
    </row>
    <row r="22" spans="1:16" s="81" customFormat="1" ht="80.099999999999994" customHeight="1">
      <c r="A22" s="116">
        <v>3</v>
      </c>
      <c r="B22" s="117" t="s">
        <v>526</v>
      </c>
      <c r="C22" s="118" t="s">
        <v>539</v>
      </c>
      <c r="D22" s="119" t="s">
        <v>319</v>
      </c>
      <c r="E22" s="119" t="s">
        <v>150</v>
      </c>
      <c r="F22" s="119" t="s">
        <v>151</v>
      </c>
      <c r="G22" s="119" t="s">
        <v>152</v>
      </c>
      <c r="H22" s="119" t="s">
        <v>153</v>
      </c>
      <c r="I22" s="122"/>
      <c r="J22" s="130">
        <v>4</v>
      </c>
      <c r="K22" s="119" t="s">
        <v>154</v>
      </c>
      <c r="L22" s="123" t="s">
        <v>58</v>
      </c>
      <c r="M22" s="123">
        <v>4</v>
      </c>
      <c r="N22" s="124"/>
      <c r="O22" s="124"/>
      <c r="P22" s="124"/>
    </row>
    <row r="23" spans="1:16" s="73" customFormat="1" ht="80.099999999999994" customHeight="1">
      <c r="A23" s="125">
        <v>3</v>
      </c>
      <c r="B23" s="117" t="s">
        <v>526</v>
      </c>
      <c r="C23" s="118" t="s">
        <v>540</v>
      </c>
      <c r="D23" s="126" t="s">
        <v>102</v>
      </c>
      <c r="E23" s="126" t="s">
        <v>103</v>
      </c>
      <c r="F23" s="126" t="s">
        <v>104</v>
      </c>
      <c r="G23" s="126" t="s">
        <v>105</v>
      </c>
      <c r="H23" s="126" t="s">
        <v>106</v>
      </c>
      <c r="I23" s="127"/>
      <c r="J23" s="125">
        <v>4</v>
      </c>
      <c r="K23" s="119" t="s">
        <v>451</v>
      </c>
      <c r="L23" s="123" t="s">
        <v>58</v>
      </c>
      <c r="M23" s="123">
        <v>4</v>
      </c>
      <c r="N23" s="128"/>
      <c r="O23" s="128"/>
      <c r="P23" s="128"/>
    </row>
    <row r="24" spans="1:16" s="73" customFormat="1" ht="80.099999999999994" customHeight="1">
      <c r="A24" s="125">
        <v>3</v>
      </c>
      <c r="B24" s="117" t="s">
        <v>526</v>
      </c>
      <c r="C24" s="118" t="s">
        <v>541</v>
      </c>
      <c r="D24" s="126" t="s">
        <v>107</v>
      </c>
      <c r="E24" s="126" t="s">
        <v>108</v>
      </c>
      <c r="F24" s="126" t="s">
        <v>109</v>
      </c>
      <c r="G24" s="126" t="s">
        <v>308</v>
      </c>
      <c r="H24" s="126" t="s">
        <v>110</v>
      </c>
      <c r="I24" s="127"/>
      <c r="J24" s="125">
        <v>3</v>
      </c>
      <c r="K24" s="119" t="s">
        <v>477</v>
      </c>
      <c r="L24" s="123" t="s">
        <v>58</v>
      </c>
      <c r="M24" s="123">
        <v>4</v>
      </c>
      <c r="N24" s="132"/>
      <c r="O24" s="132"/>
      <c r="P24" s="132"/>
    </row>
    <row r="25" spans="1:16" s="73" customFormat="1" ht="80.099999999999994" customHeight="1">
      <c r="A25" s="125">
        <v>3</v>
      </c>
      <c r="B25" s="117" t="s">
        <v>526</v>
      </c>
      <c r="C25" s="118" t="s">
        <v>542</v>
      </c>
      <c r="D25" s="126" t="s">
        <v>111</v>
      </c>
      <c r="E25" s="126" t="s">
        <v>112</v>
      </c>
      <c r="F25" s="126" t="s">
        <v>113</v>
      </c>
      <c r="G25" s="126" t="s">
        <v>114</v>
      </c>
      <c r="H25" s="126" t="s">
        <v>293</v>
      </c>
      <c r="I25" s="127"/>
      <c r="J25" s="125">
        <v>3</v>
      </c>
      <c r="K25" s="119" t="s">
        <v>478</v>
      </c>
      <c r="L25" s="123" t="s">
        <v>58</v>
      </c>
      <c r="M25" s="123">
        <v>4</v>
      </c>
      <c r="N25" s="132"/>
      <c r="O25" s="132"/>
      <c r="P25" s="132"/>
    </row>
    <row r="26" spans="1:16" s="81" customFormat="1" ht="80.099999999999994" customHeight="1">
      <c r="A26" s="116">
        <v>3</v>
      </c>
      <c r="B26" s="117" t="s">
        <v>526</v>
      </c>
      <c r="C26" s="118" t="s">
        <v>543</v>
      </c>
      <c r="D26" s="119" t="s">
        <v>155</v>
      </c>
      <c r="E26" s="119" t="s">
        <v>156</v>
      </c>
      <c r="F26" s="119" t="s">
        <v>157</v>
      </c>
      <c r="G26" s="119" t="s">
        <v>158</v>
      </c>
      <c r="H26" s="119" t="s">
        <v>159</v>
      </c>
      <c r="I26" s="122"/>
      <c r="J26" s="130">
        <v>3</v>
      </c>
      <c r="K26" s="119" t="s">
        <v>160</v>
      </c>
      <c r="L26" s="123" t="s">
        <v>58</v>
      </c>
      <c r="M26" s="123">
        <v>4</v>
      </c>
      <c r="N26" s="124"/>
      <c r="O26" s="124"/>
      <c r="P26" s="124"/>
    </row>
    <row r="27" spans="1:16" s="81" customFormat="1" ht="80.099999999999994" customHeight="1">
      <c r="A27" s="116">
        <v>3</v>
      </c>
      <c r="B27" s="117" t="s">
        <v>526</v>
      </c>
      <c r="C27" s="118" t="s">
        <v>544</v>
      </c>
      <c r="D27" s="119" t="s">
        <v>161</v>
      </c>
      <c r="E27" s="119" t="s">
        <v>162</v>
      </c>
      <c r="F27" s="119" t="s">
        <v>163</v>
      </c>
      <c r="G27" s="119" t="s">
        <v>164</v>
      </c>
      <c r="H27" s="119" t="s">
        <v>165</v>
      </c>
      <c r="I27" s="122"/>
      <c r="J27" s="130">
        <v>2</v>
      </c>
      <c r="K27" s="119" t="s">
        <v>499</v>
      </c>
      <c r="L27" s="123" t="s">
        <v>58</v>
      </c>
      <c r="M27" s="123">
        <v>4</v>
      </c>
      <c r="N27" s="124"/>
      <c r="O27" s="124"/>
      <c r="P27" s="124"/>
    </row>
    <row r="28" spans="1:16" s="81" customFormat="1" ht="80.099999999999994" customHeight="1">
      <c r="A28" s="116">
        <v>3</v>
      </c>
      <c r="B28" s="117" t="s">
        <v>526</v>
      </c>
      <c r="C28" s="118" t="s">
        <v>545</v>
      </c>
      <c r="D28" s="119" t="s">
        <v>166</v>
      </c>
      <c r="E28" s="119" t="s">
        <v>167</v>
      </c>
      <c r="F28" s="119" t="s">
        <v>168</v>
      </c>
      <c r="G28" s="119" t="s">
        <v>169</v>
      </c>
      <c r="H28" s="119" t="s">
        <v>320</v>
      </c>
      <c r="I28" s="122"/>
      <c r="J28" s="130">
        <v>4</v>
      </c>
      <c r="K28" s="119" t="s">
        <v>170</v>
      </c>
      <c r="L28" s="123" t="s">
        <v>58</v>
      </c>
      <c r="M28" s="123">
        <v>4</v>
      </c>
      <c r="N28" s="124"/>
      <c r="O28" s="124"/>
      <c r="P28" s="124"/>
    </row>
    <row r="29" spans="1:16" s="81" customFormat="1" ht="80.099999999999994" customHeight="1">
      <c r="A29" s="116">
        <v>3</v>
      </c>
      <c r="B29" s="117" t="s">
        <v>526</v>
      </c>
      <c r="C29" s="118" t="s">
        <v>546</v>
      </c>
      <c r="D29" s="119" t="s">
        <v>171</v>
      </c>
      <c r="E29" s="119" t="s">
        <v>299</v>
      </c>
      <c r="F29" s="119" t="s">
        <v>172</v>
      </c>
      <c r="G29" s="119" t="s">
        <v>173</v>
      </c>
      <c r="H29" s="119" t="s">
        <v>174</v>
      </c>
      <c r="I29" s="122"/>
      <c r="J29" s="130">
        <v>1</v>
      </c>
      <c r="K29" s="119" t="s">
        <v>327</v>
      </c>
      <c r="L29" s="123" t="s">
        <v>58</v>
      </c>
      <c r="M29" s="123">
        <v>4</v>
      </c>
      <c r="N29" s="124"/>
      <c r="O29" s="124"/>
      <c r="P29" s="124"/>
    </row>
    <row r="30" spans="1:16" s="81" customFormat="1" ht="80.099999999999994" customHeight="1">
      <c r="A30" s="116">
        <v>4</v>
      </c>
      <c r="B30" s="117" t="s">
        <v>526</v>
      </c>
      <c r="C30" s="118" t="s">
        <v>547</v>
      </c>
      <c r="D30" s="119" t="s">
        <v>175</v>
      </c>
      <c r="E30" s="119" t="s">
        <v>176</v>
      </c>
      <c r="F30" s="119" t="s">
        <v>177</v>
      </c>
      <c r="G30" s="119" t="s">
        <v>178</v>
      </c>
      <c r="H30" s="119" t="s">
        <v>321</v>
      </c>
      <c r="I30" s="122"/>
      <c r="J30" s="130">
        <v>4</v>
      </c>
      <c r="K30" s="119" t="s">
        <v>179</v>
      </c>
      <c r="L30" s="123" t="s">
        <v>58</v>
      </c>
      <c r="M30" s="123">
        <v>4</v>
      </c>
      <c r="N30" s="124"/>
      <c r="O30" s="124"/>
      <c r="P30" s="124"/>
    </row>
    <row r="31" spans="1:16" s="75" customFormat="1" ht="80.099999999999994" customHeight="1">
      <c r="A31" s="125">
        <v>4</v>
      </c>
      <c r="B31" s="117" t="s">
        <v>526</v>
      </c>
      <c r="C31" s="118" t="s">
        <v>548</v>
      </c>
      <c r="D31" s="126" t="s">
        <v>467</v>
      </c>
      <c r="E31" s="126" t="s">
        <v>466</v>
      </c>
      <c r="F31" s="126" t="s">
        <v>465</v>
      </c>
      <c r="G31" s="126" t="s">
        <v>464</v>
      </c>
      <c r="H31" s="126" t="s">
        <v>463</v>
      </c>
      <c r="I31" s="127"/>
      <c r="J31" s="125">
        <v>2</v>
      </c>
      <c r="K31" s="119" t="s">
        <v>480</v>
      </c>
      <c r="L31" s="123" t="s">
        <v>58</v>
      </c>
      <c r="M31" s="123">
        <v>4</v>
      </c>
      <c r="N31" s="132"/>
      <c r="O31" s="132"/>
      <c r="P31" s="132"/>
    </row>
    <row r="32" spans="1:16" s="75" customFormat="1" ht="80.099999999999994" customHeight="1">
      <c r="A32" s="125">
        <v>4</v>
      </c>
      <c r="B32" s="117" t="s">
        <v>526</v>
      </c>
      <c r="C32" s="118" t="s">
        <v>549</v>
      </c>
      <c r="D32" s="126" t="s">
        <v>458</v>
      </c>
      <c r="E32" s="126" t="s">
        <v>459</v>
      </c>
      <c r="F32" s="126" t="s">
        <v>460</v>
      </c>
      <c r="G32" s="126" t="s">
        <v>461</v>
      </c>
      <c r="H32" s="126" t="s">
        <v>462</v>
      </c>
      <c r="I32" s="127"/>
      <c r="J32" s="125">
        <v>1</v>
      </c>
      <c r="K32" s="119" t="s">
        <v>481</v>
      </c>
      <c r="L32" s="123" t="s">
        <v>58</v>
      </c>
      <c r="M32" s="123">
        <v>4</v>
      </c>
      <c r="N32" s="128"/>
      <c r="O32" s="128"/>
      <c r="P32" s="128"/>
    </row>
    <row r="33" spans="1:16" s="75" customFormat="1" ht="80.099999999999994" customHeight="1">
      <c r="A33" s="125">
        <v>4</v>
      </c>
      <c r="B33" s="117" t="s">
        <v>526</v>
      </c>
      <c r="C33" s="118" t="s">
        <v>550</v>
      </c>
      <c r="D33" s="126" t="s">
        <v>457</v>
      </c>
      <c r="E33" s="126" t="s">
        <v>456</v>
      </c>
      <c r="F33" s="126" t="s">
        <v>455</v>
      </c>
      <c r="G33" s="126" t="s">
        <v>454</v>
      </c>
      <c r="H33" s="126" t="s">
        <v>453</v>
      </c>
      <c r="I33" s="127"/>
      <c r="J33" s="125">
        <v>4</v>
      </c>
      <c r="K33" s="119" t="s">
        <v>452</v>
      </c>
      <c r="L33" s="123" t="s">
        <v>58</v>
      </c>
      <c r="M33" s="123">
        <v>4</v>
      </c>
      <c r="N33" s="128"/>
      <c r="O33" s="128"/>
      <c r="P33" s="128"/>
    </row>
    <row r="34" spans="1:16" s="81" customFormat="1" ht="80.099999999999994" customHeight="1">
      <c r="A34" s="116">
        <v>4</v>
      </c>
      <c r="B34" s="117" t="s">
        <v>526</v>
      </c>
      <c r="C34" s="118" t="s">
        <v>551</v>
      </c>
      <c r="D34" s="119" t="s">
        <v>180</v>
      </c>
      <c r="E34" s="119" t="s">
        <v>181</v>
      </c>
      <c r="F34" s="119" t="s">
        <v>182</v>
      </c>
      <c r="G34" s="119" t="s">
        <v>183</v>
      </c>
      <c r="H34" s="119" t="s">
        <v>493</v>
      </c>
      <c r="I34" s="122"/>
      <c r="J34" s="130">
        <v>1</v>
      </c>
      <c r="K34" s="119" t="s">
        <v>328</v>
      </c>
      <c r="L34" s="123" t="s">
        <v>58</v>
      </c>
      <c r="M34" s="123">
        <v>4</v>
      </c>
      <c r="N34" s="124"/>
      <c r="O34" s="124"/>
      <c r="P34" s="124"/>
    </row>
    <row r="35" spans="1:16" s="81" customFormat="1" ht="80.099999999999994" customHeight="1">
      <c r="A35" s="116">
        <v>4</v>
      </c>
      <c r="B35" s="117" t="s">
        <v>526</v>
      </c>
      <c r="C35" s="118" t="s">
        <v>552</v>
      </c>
      <c r="D35" s="119" t="s">
        <v>184</v>
      </c>
      <c r="E35" s="119" t="s">
        <v>185</v>
      </c>
      <c r="F35" s="119" t="s">
        <v>186</v>
      </c>
      <c r="G35" s="119" t="s">
        <v>187</v>
      </c>
      <c r="H35" s="119" t="s">
        <v>188</v>
      </c>
      <c r="I35" s="122"/>
      <c r="J35" s="130">
        <v>2</v>
      </c>
      <c r="K35" s="119" t="s">
        <v>500</v>
      </c>
      <c r="L35" s="123" t="s">
        <v>58</v>
      </c>
      <c r="M35" s="123">
        <v>4</v>
      </c>
      <c r="N35" s="124"/>
      <c r="O35" s="124"/>
      <c r="P35" s="124"/>
    </row>
    <row r="36" spans="1:16" s="81" customFormat="1" ht="80.099999999999994" customHeight="1">
      <c r="A36" s="116">
        <v>4</v>
      </c>
      <c r="B36" s="117" t="s">
        <v>526</v>
      </c>
      <c r="C36" s="118" t="s">
        <v>553</v>
      </c>
      <c r="D36" s="119" t="s">
        <v>189</v>
      </c>
      <c r="E36" s="119" t="s">
        <v>190</v>
      </c>
      <c r="F36" s="119" t="s">
        <v>191</v>
      </c>
      <c r="G36" s="119" t="s">
        <v>192</v>
      </c>
      <c r="H36" s="119" t="s">
        <v>193</v>
      </c>
      <c r="I36" s="122"/>
      <c r="J36" s="130">
        <v>4</v>
      </c>
      <c r="K36" s="119" t="s">
        <v>332</v>
      </c>
      <c r="L36" s="123" t="s">
        <v>58</v>
      </c>
      <c r="M36" s="123">
        <v>4</v>
      </c>
      <c r="N36" s="124"/>
      <c r="O36" s="124"/>
      <c r="P36" s="124"/>
    </row>
    <row r="37" spans="1:16" s="81" customFormat="1" ht="80.099999999999994" customHeight="1">
      <c r="A37" s="116">
        <v>4</v>
      </c>
      <c r="B37" s="117" t="s">
        <v>526</v>
      </c>
      <c r="C37" s="118" t="s">
        <v>554</v>
      </c>
      <c r="D37" s="119" t="s">
        <v>194</v>
      </c>
      <c r="E37" s="119" t="s">
        <v>301</v>
      </c>
      <c r="F37" s="119" t="s">
        <v>300</v>
      </c>
      <c r="G37" s="119" t="s">
        <v>302</v>
      </c>
      <c r="H37" s="119" t="s">
        <v>329</v>
      </c>
      <c r="I37" s="122"/>
      <c r="J37" s="130">
        <v>4</v>
      </c>
      <c r="K37" s="119" t="s">
        <v>331</v>
      </c>
      <c r="L37" s="123" t="s">
        <v>58</v>
      </c>
      <c r="M37" s="123">
        <v>4</v>
      </c>
      <c r="N37" s="124"/>
      <c r="O37" s="124"/>
      <c r="P37" s="124"/>
    </row>
    <row r="38" spans="1:16" s="81" customFormat="1" ht="80.099999999999994" customHeight="1">
      <c r="A38" s="116">
        <v>5</v>
      </c>
      <c r="B38" s="117" t="s">
        <v>526</v>
      </c>
      <c r="C38" s="118" t="s">
        <v>555</v>
      </c>
      <c r="D38" s="119" t="s">
        <v>195</v>
      </c>
      <c r="E38" s="129" t="s">
        <v>196</v>
      </c>
      <c r="F38" s="129" t="s">
        <v>197</v>
      </c>
      <c r="G38" s="129" t="s">
        <v>198</v>
      </c>
      <c r="H38" s="129" t="s">
        <v>199</v>
      </c>
      <c r="I38" s="122"/>
      <c r="J38" s="130">
        <v>1</v>
      </c>
      <c r="K38" s="119" t="s">
        <v>200</v>
      </c>
      <c r="L38" s="123" t="s">
        <v>58</v>
      </c>
      <c r="M38" s="123">
        <v>4</v>
      </c>
      <c r="N38" s="124"/>
      <c r="O38" s="124"/>
      <c r="P38" s="124"/>
    </row>
    <row r="39" spans="1:16" s="81" customFormat="1" ht="80.099999999999994" customHeight="1">
      <c r="A39" s="116">
        <v>5</v>
      </c>
      <c r="B39" s="117" t="s">
        <v>526</v>
      </c>
      <c r="C39" s="118" t="s">
        <v>556</v>
      </c>
      <c r="D39" s="119" t="s">
        <v>206</v>
      </c>
      <c r="E39" s="129" t="s">
        <v>207</v>
      </c>
      <c r="F39" s="129" t="s">
        <v>208</v>
      </c>
      <c r="G39" s="129" t="s">
        <v>330</v>
      </c>
      <c r="H39" s="129" t="s">
        <v>209</v>
      </c>
      <c r="I39" s="122"/>
      <c r="J39" s="130">
        <v>4</v>
      </c>
      <c r="K39" s="119" t="s">
        <v>333</v>
      </c>
      <c r="L39" s="123" t="s">
        <v>58</v>
      </c>
      <c r="M39" s="123">
        <v>4</v>
      </c>
      <c r="N39" s="124"/>
      <c r="O39" s="124"/>
      <c r="P39" s="124"/>
    </row>
    <row r="40" spans="1:16" s="81" customFormat="1" ht="80.099999999999994" customHeight="1">
      <c r="A40" s="116">
        <v>5</v>
      </c>
      <c r="B40" s="117" t="s">
        <v>526</v>
      </c>
      <c r="C40" s="118" t="s">
        <v>557</v>
      </c>
      <c r="D40" s="119" t="s">
        <v>303</v>
      </c>
      <c r="E40" s="119" t="s">
        <v>210</v>
      </c>
      <c r="F40" s="119" t="s">
        <v>211</v>
      </c>
      <c r="G40" s="119" t="s">
        <v>212</v>
      </c>
      <c r="H40" s="119" t="s">
        <v>213</v>
      </c>
      <c r="I40" s="122"/>
      <c r="J40" s="130">
        <v>1</v>
      </c>
      <c r="K40" s="119" t="s">
        <v>334</v>
      </c>
      <c r="L40" s="123" t="s">
        <v>58</v>
      </c>
      <c r="M40" s="123">
        <v>4</v>
      </c>
      <c r="N40" s="124"/>
      <c r="O40" s="124"/>
      <c r="P40" s="124"/>
    </row>
    <row r="41" spans="1:16" s="81" customFormat="1" ht="80.099999999999994" customHeight="1">
      <c r="A41" s="116">
        <v>5</v>
      </c>
      <c r="B41" s="117" t="s">
        <v>526</v>
      </c>
      <c r="C41" s="118" t="s">
        <v>558</v>
      </c>
      <c r="D41" s="119" t="s">
        <v>214</v>
      </c>
      <c r="E41" s="119" t="s">
        <v>215</v>
      </c>
      <c r="F41" s="119" t="s">
        <v>216</v>
      </c>
      <c r="G41" s="119" t="s">
        <v>217</v>
      </c>
      <c r="H41" s="119" t="s">
        <v>218</v>
      </c>
      <c r="I41" s="122"/>
      <c r="J41" s="130">
        <v>3</v>
      </c>
      <c r="K41" s="119" t="s">
        <v>219</v>
      </c>
      <c r="L41" s="123" t="s">
        <v>58</v>
      </c>
      <c r="M41" s="123">
        <v>4</v>
      </c>
      <c r="N41" s="124"/>
      <c r="O41" s="124"/>
      <c r="P41" s="124"/>
    </row>
    <row r="42" spans="1:16" s="81" customFormat="1" ht="80.099999999999994" customHeight="1">
      <c r="A42" s="116">
        <v>6</v>
      </c>
      <c r="B42" s="117" t="s">
        <v>526</v>
      </c>
      <c r="C42" s="118" t="s">
        <v>559</v>
      </c>
      <c r="D42" s="119" t="s">
        <v>220</v>
      </c>
      <c r="E42" s="119" t="s">
        <v>221</v>
      </c>
      <c r="F42" s="119" t="s">
        <v>494</v>
      </c>
      <c r="G42" s="119" t="s">
        <v>495</v>
      </c>
      <c r="H42" s="119" t="s">
        <v>222</v>
      </c>
      <c r="I42" s="122"/>
      <c r="J42" s="130">
        <v>4</v>
      </c>
      <c r="K42" s="119" t="s">
        <v>223</v>
      </c>
      <c r="L42" s="123" t="s">
        <v>58</v>
      </c>
      <c r="M42" s="123">
        <v>4</v>
      </c>
      <c r="N42" s="124"/>
      <c r="O42" s="124"/>
      <c r="P42" s="124"/>
    </row>
    <row r="43" spans="1:16" s="81" customFormat="1" ht="80.099999999999994" customHeight="1">
      <c r="A43" s="116">
        <v>6</v>
      </c>
      <c r="B43" s="117" t="s">
        <v>526</v>
      </c>
      <c r="C43" s="118" t="s">
        <v>560</v>
      </c>
      <c r="D43" s="119" t="s">
        <v>224</v>
      </c>
      <c r="E43" s="119" t="s">
        <v>225</v>
      </c>
      <c r="F43" s="119" t="s">
        <v>226</v>
      </c>
      <c r="G43" s="119" t="s">
        <v>227</v>
      </c>
      <c r="H43" s="134" t="s">
        <v>228</v>
      </c>
      <c r="I43" s="122"/>
      <c r="J43" s="130">
        <v>4</v>
      </c>
      <c r="K43" s="119" t="s">
        <v>229</v>
      </c>
      <c r="L43" s="123" t="s">
        <v>58</v>
      </c>
      <c r="M43" s="123">
        <v>4</v>
      </c>
      <c r="N43" s="124"/>
      <c r="O43" s="124"/>
      <c r="P43" s="124"/>
    </row>
    <row r="44" spans="1:16" s="81" customFormat="1" ht="80.099999999999994" customHeight="1">
      <c r="A44" s="116">
        <v>6</v>
      </c>
      <c r="B44" s="117" t="s">
        <v>526</v>
      </c>
      <c r="C44" s="118" t="s">
        <v>561</v>
      </c>
      <c r="D44" s="119" t="s">
        <v>337</v>
      </c>
      <c r="E44" s="119" t="s">
        <v>230</v>
      </c>
      <c r="F44" s="119" t="s">
        <v>231</v>
      </c>
      <c r="G44" s="119" t="s">
        <v>232</v>
      </c>
      <c r="H44" s="119" t="s">
        <v>338</v>
      </c>
      <c r="I44" s="122"/>
      <c r="J44" s="130">
        <v>4</v>
      </c>
      <c r="K44" s="119" t="s">
        <v>304</v>
      </c>
      <c r="L44" s="123" t="s">
        <v>58</v>
      </c>
      <c r="M44" s="123">
        <v>4</v>
      </c>
      <c r="N44" s="124"/>
      <c r="O44" s="124"/>
      <c r="P44" s="124"/>
    </row>
    <row r="45" spans="1:16" s="81" customFormat="1" ht="80.099999999999994" customHeight="1">
      <c r="A45" s="116">
        <v>6</v>
      </c>
      <c r="B45" s="117" t="s">
        <v>526</v>
      </c>
      <c r="C45" s="118" t="s">
        <v>562</v>
      </c>
      <c r="D45" s="119" t="s">
        <v>233</v>
      </c>
      <c r="E45" s="119" t="s">
        <v>234</v>
      </c>
      <c r="F45" s="119" t="s">
        <v>235</v>
      </c>
      <c r="G45" s="119" t="s">
        <v>236</v>
      </c>
      <c r="H45" s="119" t="s">
        <v>237</v>
      </c>
      <c r="I45" s="122"/>
      <c r="J45" s="130">
        <v>3</v>
      </c>
      <c r="K45" s="119" t="s">
        <v>335</v>
      </c>
      <c r="L45" s="123" t="s">
        <v>58</v>
      </c>
      <c r="M45" s="123">
        <v>4</v>
      </c>
      <c r="N45" s="124"/>
      <c r="O45" s="124"/>
      <c r="P45" s="124"/>
    </row>
    <row r="46" spans="1:16" s="81" customFormat="1" ht="80.099999999999994" customHeight="1">
      <c r="A46" s="116">
        <v>6</v>
      </c>
      <c r="B46" s="117" t="s">
        <v>526</v>
      </c>
      <c r="C46" s="118" t="s">
        <v>563</v>
      </c>
      <c r="D46" s="119" t="s">
        <v>496</v>
      </c>
      <c r="E46" s="119" t="s">
        <v>238</v>
      </c>
      <c r="F46" s="119" t="s">
        <v>239</v>
      </c>
      <c r="G46" s="119" t="s">
        <v>240</v>
      </c>
      <c r="H46" s="119" t="s">
        <v>322</v>
      </c>
      <c r="I46" s="122"/>
      <c r="J46" s="130">
        <v>4</v>
      </c>
      <c r="K46" s="129" t="s">
        <v>341</v>
      </c>
      <c r="L46" s="123" t="s">
        <v>58</v>
      </c>
      <c r="M46" s="123">
        <v>4</v>
      </c>
      <c r="N46" s="124"/>
      <c r="O46" s="124"/>
      <c r="P46" s="124"/>
    </row>
    <row r="47" spans="1:16" s="3" customFormat="1" ht="80.099999999999994" customHeight="1">
      <c r="A47" s="116">
        <v>6</v>
      </c>
      <c r="B47" s="135" t="s">
        <v>526</v>
      </c>
      <c r="C47" s="118" t="s">
        <v>564</v>
      </c>
      <c r="D47" s="142" t="s">
        <v>577</v>
      </c>
      <c r="E47" s="142" t="s">
        <v>578</v>
      </c>
      <c r="F47" s="142" t="s">
        <v>579</v>
      </c>
      <c r="G47" s="142" t="s">
        <v>580</v>
      </c>
      <c r="H47" s="142" t="s">
        <v>581</v>
      </c>
      <c r="I47" s="136"/>
      <c r="J47" s="116">
        <v>1</v>
      </c>
      <c r="K47" s="142" t="s">
        <v>582</v>
      </c>
      <c r="L47" s="135" t="s">
        <v>58</v>
      </c>
      <c r="M47" s="123">
        <v>4</v>
      </c>
      <c r="N47" s="135"/>
      <c r="O47" s="135"/>
      <c r="P47" s="135"/>
    </row>
    <row r="48" spans="1:16" s="3" customFormat="1" ht="80.099999999999994" customHeight="1">
      <c r="A48" s="116">
        <v>6</v>
      </c>
      <c r="B48" s="135" t="s">
        <v>526</v>
      </c>
      <c r="C48" s="118" t="s">
        <v>565</v>
      </c>
      <c r="D48" s="142" t="s">
        <v>583</v>
      </c>
      <c r="E48" s="142" t="s">
        <v>584</v>
      </c>
      <c r="F48" s="142" t="s">
        <v>585</v>
      </c>
      <c r="G48" s="142" t="s">
        <v>586</v>
      </c>
      <c r="H48" s="142" t="s">
        <v>587</v>
      </c>
      <c r="I48" s="136"/>
      <c r="J48" s="116">
        <v>3</v>
      </c>
      <c r="K48" s="137" t="s">
        <v>588</v>
      </c>
      <c r="L48" s="135" t="s">
        <v>58</v>
      </c>
      <c r="M48" s="123">
        <v>4</v>
      </c>
      <c r="N48" s="135"/>
      <c r="O48" s="135"/>
      <c r="P48" s="135"/>
    </row>
    <row r="49" spans="1:16" s="3" customFormat="1" ht="80.099999999999994" customHeight="1">
      <c r="A49" s="116">
        <v>6</v>
      </c>
      <c r="B49" s="135" t="s">
        <v>526</v>
      </c>
      <c r="C49" s="118" t="s">
        <v>566</v>
      </c>
      <c r="D49" s="142" t="s">
        <v>589</v>
      </c>
      <c r="E49" s="142" t="s">
        <v>590</v>
      </c>
      <c r="F49" s="142" t="s">
        <v>591</v>
      </c>
      <c r="G49" s="142" t="s">
        <v>592</v>
      </c>
      <c r="H49" s="142" t="s">
        <v>593</v>
      </c>
      <c r="I49" s="136"/>
      <c r="J49" s="116">
        <v>2</v>
      </c>
      <c r="K49" s="142" t="s">
        <v>594</v>
      </c>
      <c r="L49" s="135" t="s">
        <v>58</v>
      </c>
      <c r="M49" s="123">
        <v>4</v>
      </c>
      <c r="N49" s="135"/>
      <c r="O49" s="135"/>
      <c r="P49" s="135"/>
    </row>
    <row r="50" spans="1:16" s="3" customFormat="1" ht="80.099999999999994" customHeight="1">
      <c r="A50" s="116">
        <v>6</v>
      </c>
      <c r="B50" s="135" t="s">
        <v>526</v>
      </c>
      <c r="C50" s="118" t="s">
        <v>567</v>
      </c>
      <c r="D50" s="142" t="s">
        <v>595</v>
      </c>
      <c r="E50" s="142" t="s">
        <v>596</v>
      </c>
      <c r="F50" s="142" t="s">
        <v>597</v>
      </c>
      <c r="G50" s="142" t="s">
        <v>598</v>
      </c>
      <c r="H50" s="142" t="s">
        <v>599</v>
      </c>
      <c r="I50" s="136"/>
      <c r="J50" s="116">
        <v>4</v>
      </c>
      <c r="K50" s="142" t="s">
        <v>600</v>
      </c>
      <c r="L50" s="135" t="s">
        <v>58</v>
      </c>
      <c r="M50" s="123">
        <v>4</v>
      </c>
      <c r="N50" s="135"/>
      <c r="O50" s="135"/>
      <c r="P50" s="135"/>
    </row>
    <row r="51" spans="1:16" s="81" customFormat="1" ht="80.099999999999994" customHeight="1">
      <c r="A51" s="116">
        <v>7</v>
      </c>
      <c r="B51" s="117" t="s">
        <v>526</v>
      </c>
      <c r="C51" s="118" t="s">
        <v>568</v>
      </c>
      <c r="D51" s="119" t="s">
        <v>241</v>
      </c>
      <c r="E51" s="119" t="s">
        <v>242</v>
      </c>
      <c r="F51" s="119" t="s">
        <v>243</v>
      </c>
      <c r="G51" s="119" t="s">
        <v>244</v>
      </c>
      <c r="H51" s="119" t="s">
        <v>245</v>
      </c>
      <c r="I51" s="122"/>
      <c r="J51" s="130">
        <v>4</v>
      </c>
      <c r="K51" s="119" t="s">
        <v>246</v>
      </c>
      <c r="L51" s="123" t="s">
        <v>58</v>
      </c>
      <c r="M51" s="123">
        <v>4</v>
      </c>
      <c r="N51" s="124"/>
      <c r="O51" s="124"/>
      <c r="P51" s="124"/>
    </row>
    <row r="52" spans="1:16" s="81" customFormat="1" ht="80.099999999999994" customHeight="1">
      <c r="A52" s="116">
        <v>7</v>
      </c>
      <c r="B52" s="117" t="s">
        <v>526</v>
      </c>
      <c r="C52" s="118" t="s">
        <v>569</v>
      </c>
      <c r="D52" s="119" t="s">
        <v>247</v>
      </c>
      <c r="E52" s="119" t="s">
        <v>248</v>
      </c>
      <c r="F52" s="119" t="s">
        <v>249</v>
      </c>
      <c r="G52" s="119" t="s">
        <v>250</v>
      </c>
      <c r="H52" s="119" t="s">
        <v>251</v>
      </c>
      <c r="I52" s="122"/>
      <c r="J52" s="130">
        <v>4</v>
      </c>
      <c r="K52" s="119" t="s">
        <v>501</v>
      </c>
      <c r="L52" s="123" t="s">
        <v>58</v>
      </c>
      <c r="M52" s="123">
        <v>4</v>
      </c>
      <c r="N52" s="124"/>
      <c r="O52" s="124"/>
      <c r="P52" s="124"/>
    </row>
    <row r="53" spans="1:16" s="81" customFormat="1" ht="80.099999999999994" customHeight="1">
      <c r="A53" s="116">
        <v>7</v>
      </c>
      <c r="B53" s="117" t="s">
        <v>526</v>
      </c>
      <c r="C53" s="118" t="s">
        <v>570</v>
      </c>
      <c r="D53" s="119" t="s">
        <v>252</v>
      </c>
      <c r="E53" s="119" t="s">
        <v>497</v>
      </c>
      <c r="F53" s="119" t="s">
        <v>253</v>
      </c>
      <c r="G53" s="119" t="s">
        <v>254</v>
      </c>
      <c r="H53" s="119" t="s">
        <v>482</v>
      </c>
      <c r="I53" s="122"/>
      <c r="J53" s="130">
        <v>1</v>
      </c>
      <c r="K53" s="119" t="s">
        <v>484</v>
      </c>
      <c r="L53" s="123" t="s">
        <v>58</v>
      </c>
      <c r="M53" s="123">
        <v>4</v>
      </c>
      <c r="N53" s="124"/>
      <c r="O53" s="124"/>
      <c r="P53" s="124"/>
    </row>
    <row r="54" spans="1:16" s="81" customFormat="1" ht="80.099999999999994" customHeight="1">
      <c r="A54" s="116">
        <v>7</v>
      </c>
      <c r="B54" s="117" t="s">
        <v>526</v>
      </c>
      <c r="C54" s="118" t="s">
        <v>571</v>
      </c>
      <c r="D54" s="129" t="s">
        <v>255</v>
      </c>
      <c r="E54" s="129" t="s">
        <v>256</v>
      </c>
      <c r="F54" s="129" t="s">
        <v>483</v>
      </c>
      <c r="G54" s="129" t="s">
        <v>257</v>
      </c>
      <c r="H54" s="129" t="s">
        <v>258</v>
      </c>
      <c r="I54" s="122"/>
      <c r="J54" s="117">
        <v>4</v>
      </c>
      <c r="K54" s="119" t="s">
        <v>323</v>
      </c>
      <c r="L54" s="123" t="s">
        <v>58</v>
      </c>
      <c r="M54" s="123">
        <v>4</v>
      </c>
      <c r="N54" s="124"/>
      <c r="O54" s="124"/>
      <c r="P54" s="124"/>
    </row>
    <row r="55" spans="1:16" s="81" customFormat="1" ht="80.099999999999994" customHeight="1">
      <c r="A55" s="116">
        <v>7</v>
      </c>
      <c r="B55" s="117" t="s">
        <v>526</v>
      </c>
      <c r="C55" s="118" t="s">
        <v>572</v>
      </c>
      <c r="D55" s="129" t="s">
        <v>259</v>
      </c>
      <c r="E55" s="129" t="s">
        <v>260</v>
      </c>
      <c r="F55" s="129" t="s">
        <v>339</v>
      </c>
      <c r="G55" s="129" t="s">
        <v>261</v>
      </c>
      <c r="H55" s="129" t="s">
        <v>262</v>
      </c>
      <c r="I55" s="122"/>
      <c r="J55" s="117">
        <v>4</v>
      </c>
      <c r="K55" s="119" t="s">
        <v>502</v>
      </c>
      <c r="L55" s="123" t="s">
        <v>58</v>
      </c>
      <c r="M55" s="123">
        <v>4</v>
      </c>
      <c r="N55" s="124"/>
      <c r="O55" s="124"/>
      <c r="P55" s="124"/>
    </row>
    <row r="56" spans="1:16" s="3" customFormat="1" ht="80.099999999999994" customHeight="1">
      <c r="A56" s="116">
        <v>7</v>
      </c>
      <c r="B56" s="135" t="s">
        <v>526</v>
      </c>
      <c r="C56" s="118" t="s">
        <v>573</v>
      </c>
      <c r="D56" s="142" t="s">
        <v>601</v>
      </c>
      <c r="E56" s="142" t="s">
        <v>285</v>
      </c>
      <c r="F56" s="142" t="s">
        <v>602</v>
      </c>
      <c r="G56" s="142" t="s">
        <v>603</v>
      </c>
      <c r="H56" s="142" t="s">
        <v>604</v>
      </c>
      <c r="I56" s="136"/>
      <c r="J56" s="116">
        <v>4</v>
      </c>
      <c r="K56" s="142" t="s">
        <v>605</v>
      </c>
      <c r="L56" s="135" t="s">
        <v>58</v>
      </c>
      <c r="M56" s="123">
        <v>4</v>
      </c>
      <c r="N56" s="135"/>
      <c r="O56" s="135"/>
      <c r="P56" s="135"/>
    </row>
    <row r="57" spans="1:16" s="3" customFormat="1" ht="80.099999999999994" customHeight="1">
      <c r="A57" s="116">
        <v>7</v>
      </c>
      <c r="B57" s="135" t="s">
        <v>526</v>
      </c>
      <c r="C57" s="118" t="s">
        <v>574</v>
      </c>
      <c r="D57" s="142" t="s">
        <v>606</v>
      </c>
      <c r="E57" s="142" t="s">
        <v>607</v>
      </c>
      <c r="F57" s="142" t="s">
        <v>608</v>
      </c>
      <c r="G57" s="142" t="s">
        <v>609</v>
      </c>
      <c r="H57" s="142" t="s">
        <v>610</v>
      </c>
      <c r="I57" s="136"/>
      <c r="J57" s="116">
        <v>2</v>
      </c>
      <c r="K57" s="142" t="s">
        <v>611</v>
      </c>
      <c r="L57" s="135" t="s">
        <v>58</v>
      </c>
      <c r="M57" s="123">
        <v>4</v>
      </c>
      <c r="N57" s="135"/>
      <c r="O57" s="135"/>
      <c r="P57" s="135"/>
    </row>
    <row r="58" spans="1:16" s="3" customFormat="1" ht="80.099999999999994" customHeight="1">
      <c r="A58" s="116">
        <v>7</v>
      </c>
      <c r="B58" s="135" t="s">
        <v>526</v>
      </c>
      <c r="C58" s="118" t="s">
        <v>575</v>
      </c>
      <c r="D58" s="142" t="s">
        <v>612</v>
      </c>
      <c r="E58" s="142" t="s">
        <v>613</v>
      </c>
      <c r="F58" s="142" t="s">
        <v>614</v>
      </c>
      <c r="G58" s="142" t="s">
        <v>615</v>
      </c>
      <c r="H58" s="142" t="s">
        <v>616</v>
      </c>
      <c r="I58" s="136"/>
      <c r="J58" s="116">
        <v>2</v>
      </c>
      <c r="K58" s="137" t="s">
        <v>617</v>
      </c>
      <c r="L58" s="135" t="s">
        <v>58</v>
      </c>
      <c r="M58" s="123">
        <v>4</v>
      </c>
      <c r="N58" s="135"/>
      <c r="O58" s="135"/>
      <c r="P58" s="135"/>
    </row>
    <row r="59" spans="1:16" s="3" customFormat="1" ht="80.099999999999994" customHeight="1">
      <c r="A59" s="116">
        <v>7</v>
      </c>
      <c r="B59" s="135" t="s">
        <v>526</v>
      </c>
      <c r="C59" s="118" t="s">
        <v>576</v>
      </c>
      <c r="D59" s="142" t="s">
        <v>618</v>
      </c>
      <c r="E59" s="142" t="s">
        <v>619</v>
      </c>
      <c r="F59" s="142" t="s">
        <v>620</v>
      </c>
      <c r="G59" s="142" t="s">
        <v>621</v>
      </c>
      <c r="H59" s="142" t="s">
        <v>622</v>
      </c>
      <c r="I59" s="136"/>
      <c r="J59" s="116">
        <v>3</v>
      </c>
      <c r="K59" s="137" t="s">
        <v>623</v>
      </c>
      <c r="L59" s="135" t="s">
        <v>58</v>
      </c>
      <c r="M59" s="123">
        <v>4</v>
      </c>
      <c r="N59" s="135"/>
      <c r="O59" s="135"/>
      <c r="P59" s="135"/>
    </row>
    <row r="60" spans="1:16" s="3" customFormat="1" ht="80.099999999999994" customHeight="1">
      <c r="A60" s="116">
        <v>7</v>
      </c>
      <c r="B60" s="135" t="s">
        <v>526</v>
      </c>
      <c r="C60" s="118" t="s">
        <v>636</v>
      </c>
      <c r="D60" s="142" t="s">
        <v>624</v>
      </c>
      <c r="E60" s="142" t="s">
        <v>625</v>
      </c>
      <c r="F60" s="142" t="s">
        <v>626</v>
      </c>
      <c r="G60" s="142" t="s">
        <v>627</v>
      </c>
      <c r="H60" s="142" t="s">
        <v>628</v>
      </c>
      <c r="I60" s="136"/>
      <c r="J60" s="116">
        <v>1</v>
      </c>
      <c r="K60" s="137" t="s">
        <v>629</v>
      </c>
      <c r="L60" s="135" t="s">
        <v>58</v>
      </c>
      <c r="M60" s="123">
        <v>4</v>
      </c>
      <c r="N60" s="135"/>
      <c r="O60" s="135"/>
      <c r="P60" s="135"/>
    </row>
    <row r="61" spans="1:16" s="3" customFormat="1" ht="80.099999999999994" customHeight="1">
      <c r="A61" s="116">
        <v>7</v>
      </c>
      <c r="B61" s="135" t="s">
        <v>526</v>
      </c>
      <c r="C61" s="118" t="s">
        <v>637</v>
      </c>
      <c r="D61" s="142" t="s">
        <v>630</v>
      </c>
      <c r="E61" s="142" t="s">
        <v>631</v>
      </c>
      <c r="F61" s="142" t="s">
        <v>632</v>
      </c>
      <c r="G61" s="142" t="s">
        <v>633</v>
      </c>
      <c r="H61" s="142" t="s">
        <v>634</v>
      </c>
      <c r="I61" s="136"/>
      <c r="J61" s="116">
        <v>1</v>
      </c>
      <c r="K61" s="137" t="s">
        <v>635</v>
      </c>
      <c r="L61" s="135" t="s">
        <v>58</v>
      </c>
      <c r="M61" s="123">
        <v>4</v>
      </c>
      <c r="N61" s="135"/>
      <c r="O61" s="135"/>
      <c r="P61" s="135"/>
    </row>
    <row r="62" spans="1:16" s="81" customFormat="1" ht="80.099999999999994" customHeight="1">
      <c r="A62" s="116">
        <v>8</v>
      </c>
      <c r="B62" s="117" t="s">
        <v>526</v>
      </c>
      <c r="C62" s="118" t="s">
        <v>638</v>
      </c>
      <c r="D62" s="129" t="s">
        <v>263</v>
      </c>
      <c r="E62" s="129" t="s">
        <v>340</v>
      </c>
      <c r="F62" s="129" t="s">
        <v>264</v>
      </c>
      <c r="G62" s="129" t="s">
        <v>692</v>
      </c>
      <c r="H62" s="129" t="s">
        <v>265</v>
      </c>
      <c r="I62" s="122"/>
      <c r="J62" s="117">
        <v>4</v>
      </c>
      <c r="K62" s="119" t="s">
        <v>266</v>
      </c>
      <c r="L62" s="123" t="s">
        <v>58</v>
      </c>
      <c r="M62" s="123">
        <v>4</v>
      </c>
      <c r="N62" s="124"/>
      <c r="O62" s="124"/>
      <c r="P62" s="124"/>
    </row>
    <row r="63" spans="1:16" s="81" customFormat="1" ht="80.099999999999994" customHeight="1">
      <c r="A63" s="116">
        <v>8</v>
      </c>
      <c r="B63" s="117" t="s">
        <v>526</v>
      </c>
      <c r="C63" s="118" t="s">
        <v>639</v>
      </c>
      <c r="D63" s="129" t="s">
        <v>267</v>
      </c>
      <c r="E63" s="129" t="s">
        <v>268</v>
      </c>
      <c r="F63" s="129" t="s">
        <v>269</v>
      </c>
      <c r="G63" s="129" t="s">
        <v>270</v>
      </c>
      <c r="H63" s="129" t="s">
        <v>271</v>
      </c>
      <c r="I63" s="122"/>
      <c r="J63" s="117">
        <v>3</v>
      </c>
      <c r="K63" s="119" t="s">
        <v>272</v>
      </c>
      <c r="L63" s="123" t="s">
        <v>58</v>
      </c>
      <c r="M63" s="123">
        <v>4</v>
      </c>
      <c r="N63" s="124"/>
      <c r="O63" s="124"/>
      <c r="P63" s="124"/>
    </row>
    <row r="64" spans="1:16" s="81" customFormat="1" ht="80.099999999999994" customHeight="1">
      <c r="A64" s="116">
        <v>8</v>
      </c>
      <c r="B64" s="117" t="s">
        <v>526</v>
      </c>
      <c r="C64" s="118" t="s">
        <v>640</v>
      </c>
      <c r="D64" s="119" t="s">
        <v>273</v>
      </c>
      <c r="E64" s="119" t="s">
        <v>274</v>
      </c>
      <c r="F64" s="119" t="s">
        <v>275</v>
      </c>
      <c r="G64" s="119" t="s">
        <v>276</v>
      </c>
      <c r="H64" s="119" t="s">
        <v>277</v>
      </c>
      <c r="I64" s="122"/>
      <c r="J64" s="130">
        <v>3</v>
      </c>
      <c r="K64" s="119" t="s">
        <v>278</v>
      </c>
      <c r="L64" s="123" t="s">
        <v>58</v>
      </c>
      <c r="M64" s="123">
        <v>4</v>
      </c>
      <c r="N64" s="124"/>
      <c r="O64" s="124"/>
      <c r="P64" s="124"/>
    </row>
    <row r="65" spans="1:16" s="81" customFormat="1" ht="80.099999999999994" customHeight="1">
      <c r="A65" s="116">
        <v>8</v>
      </c>
      <c r="B65" s="117" t="s">
        <v>526</v>
      </c>
      <c r="C65" s="118" t="s">
        <v>641</v>
      </c>
      <c r="D65" s="119" t="s">
        <v>279</v>
      </c>
      <c r="E65" s="119" t="s">
        <v>280</v>
      </c>
      <c r="F65" s="119" t="s">
        <v>281</v>
      </c>
      <c r="G65" s="119" t="s">
        <v>282</v>
      </c>
      <c r="H65" s="119" t="s">
        <v>283</v>
      </c>
      <c r="I65" s="122"/>
      <c r="J65" s="130">
        <v>4</v>
      </c>
      <c r="K65" s="119" t="s">
        <v>284</v>
      </c>
      <c r="L65" s="123" t="s">
        <v>58</v>
      </c>
      <c r="M65" s="123">
        <v>4</v>
      </c>
      <c r="N65" s="124"/>
      <c r="O65" s="124"/>
      <c r="P65" s="124"/>
    </row>
    <row r="66" spans="1:16" s="3" customFormat="1" ht="80.099999999999994" customHeight="1">
      <c r="A66" s="116">
        <v>1</v>
      </c>
      <c r="B66" s="117" t="s">
        <v>509</v>
      </c>
      <c r="C66" s="118" t="s">
        <v>698</v>
      </c>
      <c r="D66" s="119" t="s">
        <v>510</v>
      </c>
      <c r="E66" s="119"/>
      <c r="F66" s="119"/>
      <c r="G66" s="119"/>
      <c r="H66" s="119"/>
      <c r="I66" s="122"/>
      <c r="J66" s="119" t="s">
        <v>702</v>
      </c>
      <c r="K66" s="119" t="s">
        <v>703</v>
      </c>
      <c r="L66" s="138" t="s">
        <v>512</v>
      </c>
      <c r="M66" s="123">
        <v>20</v>
      </c>
      <c r="N66" s="139" t="s">
        <v>516</v>
      </c>
      <c r="O66" s="124"/>
      <c r="P66" s="124"/>
    </row>
    <row r="67" spans="1:16" s="3" customFormat="1" ht="80.099999999999994" customHeight="1">
      <c r="A67" s="116">
        <v>2</v>
      </c>
      <c r="B67" s="117" t="s">
        <v>509</v>
      </c>
      <c r="C67" s="118" t="s">
        <v>699</v>
      </c>
      <c r="D67" s="119" t="s">
        <v>511</v>
      </c>
      <c r="E67" s="119"/>
      <c r="F67" s="119"/>
      <c r="G67" s="119"/>
      <c r="H67" s="119"/>
      <c r="I67" s="122"/>
      <c r="J67" s="134" t="s">
        <v>704</v>
      </c>
      <c r="K67" s="134" t="s">
        <v>705</v>
      </c>
      <c r="L67" s="140" t="s">
        <v>701</v>
      </c>
      <c r="M67" s="123">
        <v>20</v>
      </c>
      <c r="N67" s="141" t="s">
        <v>515</v>
      </c>
      <c r="O67" s="124"/>
      <c r="P67" s="124"/>
    </row>
    <row r="68" spans="1:16" s="3" customFormat="1" ht="80.099999999999994" customHeight="1">
      <c r="A68" s="116">
        <v>8</v>
      </c>
      <c r="B68" s="117" t="s">
        <v>509</v>
      </c>
      <c r="C68" s="118" t="s">
        <v>700</v>
      </c>
      <c r="D68" s="119" t="s">
        <v>513</v>
      </c>
      <c r="E68" s="119"/>
      <c r="F68" s="119"/>
      <c r="G68" s="119"/>
      <c r="H68" s="119"/>
      <c r="I68" s="122"/>
      <c r="J68" s="119" t="s">
        <v>706</v>
      </c>
      <c r="K68" s="119" t="s">
        <v>642</v>
      </c>
      <c r="L68" s="139" t="s">
        <v>643</v>
      </c>
      <c r="M68" s="123">
        <v>20</v>
      </c>
      <c r="N68" s="139" t="s">
        <v>514</v>
      </c>
      <c r="O68" s="124"/>
      <c r="P68" s="124"/>
    </row>
    <row r="69" spans="1:16" s="3" customFormat="1" ht="13.5">
      <c r="A69" s="2"/>
      <c r="B69" s="2"/>
      <c r="C69" s="86"/>
      <c r="D69" s="4"/>
      <c r="E69" s="4"/>
      <c r="F69" s="4"/>
      <c r="G69" s="4"/>
      <c r="H69" s="4"/>
      <c r="I69" s="4"/>
      <c r="J69" s="2"/>
      <c r="K69" s="85"/>
    </row>
    <row r="70" spans="1:16" s="3" customFormat="1" ht="13.5">
      <c r="A70" s="2"/>
      <c r="B70" s="2"/>
      <c r="C70" s="86"/>
      <c r="D70" s="4"/>
      <c r="E70" s="4"/>
      <c r="F70" s="4"/>
      <c r="G70" s="4"/>
      <c r="H70" s="4"/>
      <c r="I70" s="4"/>
      <c r="J70" s="2"/>
      <c r="K70" s="85"/>
    </row>
  </sheetData>
  <mergeCells count="14">
    <mergeCell ref="A3:C3"/>
    <mergeCell ref="E1:F1"/>
    <mergeCell ref="A1:D1"/>
    <mergeCell ref="A2:C2"/>
    <mergeCell ref="P4:P5"/>
    <mergeCell ref="O4:O5"/>
    <mergeCell ref="M4:M5"/>
    <mergeCell ref="N4:N5"/>
    <mergeCell ref="A4:A5"/>
    <mergeCell ref="C4:C5"/>
    <mergeCell ref="D4:I4"/>
    <mergeCell ref="L4:L5"/>
    <mergeCell ref="B4:B5"/>
    <mergeCell ref="J4:K4"/>
  </mergeCells>
  <phoneticPr fontId="4" type="noConversion"/>
  <conditionalFormatting sqref="D1:D1048576">
    <cfRule type="duplicateValues" dxfId="0" priority="1"/>
  </conditionalFormatting>
  <pageMargins left="0.25" right="0.25" top="0.75" bottom="0.75" header="0.3" footer="0.3"/>
  <pageSetup paperSize="9" scale="31" fitToHeight="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6</vt:i4>
      </vt:variant>
      <vt:variant>
        <vt:lpstr>이름이 지정된 범위</vt:lpstr>
      </vt:variant>
      <vt:variant>
        <vt:i4>6</vt:i4>
      </vt:variant>
    </vt:vector>
  </HeadingPairs>
  <TitlesOfParts>
    <vt:vector size="12" baseType="lpstr">
      <vt:lpstr>1. 학습시간계획서</vt:lpstr>
      <vt:lpstr>2. 훈련내용 및 방법</vt:lpstr>
      <vt:lpstr>3. 학사관리 시스템</vt:lpstr>
      <vt:lpstr>3.학사관리시스템</vt:lpstr>
      <vt:lpstr>4-1. 평가(진행단계 평가)</vt:lpstr>
      <vt:lpstr>4-2. 평가(시험)</vt:lpstr>
      <vt:lpstr>'1. 학습시간계획서'!Print_Area</vt:lpstr>
      <vt:lpstr>'2. 훈련내용 및 방법'!Print_Area</vt:lpstr>
      <vt:lpstr>'3.학사관리시스템'!Print_Area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2017-11-24T01:30:15Z</cp:lastPrinted>
  <dcterms:created xsi:type="dcterms:W3CDTF">2009-08-19T05:19:27Z</dcterms:created>
  <dcterms:modified xsi:type="dcterms:W3CDTF">2018-06-29T09:12:53Z</dcterms:modified>
</cp:coreProperties>
</file>